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15" windowHeight="927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<sst xmlns="http://schemas.openxmlformats.org/spreadsheetml/2006/main" count="124" uniqueCount="94">
  <si>
    <t>PRODESPORT GANDIA</t>
  </si>
  <si>
    <t>CC ALMORADÍ</t>
  </si>
  <si>
    <t>C.T. ALTO PALANCIA</t>
  </si>
  <si>
    <t>ESCOLA TRIATLO BETERA</t>
  </si>
  <si>
    <t>TRAGALEGUAS.ORG</t>
  </si>
  <si>
    <t>CN LOS SILOS</t>
  </si>
  <si>
    <t>TRIESPORT ROQUETTE</t>
  </si>
  <si>
    <t xml:space="preserve">TRIPUÇOL </t>
  </si>
  <si>
    <t>BITXETS ESCOLA TRIATLÓ</t>
  </si>
  <si>
    <t>CATARROJA UD</t>
  </si>
  <si>
    <t>CT PICASSENT</t>
  </si>
  <si>
    <t>C.A. TOSSAL ALACANT</t>
  </si>
  <si>
    <t>CLUB ILICITANO TRIATLÓN</t>
  </si>
  <si>
    <t>ESCUELA VALENCIA</t>
  </si>
  <si>
    <t>CT ARENA ALICANTE</t>
  </si>
  <si>
    <t>CT GUADASSUAR</t>
  </si>
  <si>
    <t>CEA ANTELLA</t>
  </si>
  <si>
    <t>CG RIBAROJA</t>
  </si>
  <si>
    <t>CN LA NUCIA</t>
  </si>
  <si>
    <t>C.MULTIESPORT MARINA ALTA</t>
  </si>
  <si>
    <t xml:space="preserve"> ORGANIZAR PRUEBA  (25 puntos/organizador)</t>
  </si>
  <si>
    <t xml:space="preserve"> PARTICIPANTE EN JJ.DD.  (1 punto/participante)</t>
  </si>
  <si>
    <t>DU ALMORADI</t>
  </si>
  <si>
    <t>CT UTIEL</t>
  </si>
  <si>
    <t>INSCRITO NO PARTICIPANTE  (-3 puntos/NO participante)</t>
  </si>
  <si>
    <t>CATARROJA UE</t>
  </si>
  <si>
    <t>CEA BETERA</t>
  </si>
  <si>
    <t>ELDA TRIATLON</t>
  </si>
  <si>
    <t>SEMAGRUP ELCHE TC</t>
  </si>
  <si>
    <t>EE.MM. TRIATLÓ BETERA</t>
  </si>
  <si>
    <t>EVASION CASTELLON</t>
  </si>
  <si>
    <t>CGC RIBA-ROJA</t>
  </si>
  <si>
    <t>TOTAL</t>
  </si>
  <si>
    <t>VOLUNTARIADO EN PRUEBAS  10 puntos/voluntario</t>
  </si>
  <si>
    <t>ORGANIZAR PRUEBA  25 puntos/organizador</t>
  </si>
  <si>
    <t>PARTICIPANTE EN JJ.DD.  1 punto/participante</t>
  </si>
  <si>
    <t>INSCRITO NO PARTICIPANTE  -3 puntos/participante</t>
  </si>
  <si>
    <t>CT ALTO PALANCIA</t>
  </si>
  <si>
    <t>CA TOSSAL ALACANT</t>
  </si>
  <si>
    <t>CLUB ALMENARA TRIATLÓN</t>
  </si>
  <si>
    <t>CT VILA-REAL</t>
  </si>
  <si>
    <t>CA VALLE DE AYORA</t>
  </si>
  <si>
    <t>ONDARA TRIATLON</t>
  </si>
  <si>
    <t>CD TRIASPE</t>
  </si>
  <si>
    <t>TRICULPELAT FISIOMAR ALAQUAS</t>
  </si>
  <si>
    <t>CT BASILISCUS</t>
  </si>
  <si>
    <t>LOBOS TRIATLON (LA NUCIA)</t>
  </si>
  <si>
    <t>CT BANYERES DE MARIOLA</t>
  </si>
  <si>
    <t>CN PETRER-LA VILA</t>
  </si>
  <si>
    <t xml:space="preserve"> ESCOLA TRIATLO PICASSENT</t>
  </si>
  <si>
    <t>PUNTOS</t>
  </si>
  <si>
    <t>Euros</t>
  </si>
  <si>
    <t>REUNIONES ESCUELAS 10 puntos/técnico</t>
  </si>
  <si>
    <t>DATOS DE ESCUELA  50 puntos/escuela</t>
  </si>
  <si>
    <t>TOMA DE TIEMPOS  5 puntos/asistente</t>
  </si>
  <si>
    <t>CA CREVILLENT</t>
  </si>
  <si>
    <t>CA ALCOY</t>
  </si>
  <si>
    <t>TOMA DE TIEMPOS (5 puntos/asistente)</t>
  </si>
  <si>
    <t>REUNIONES ESCUELAS (10 puntos/técnico)</t>
  </si>
  <si>
    <t>CLUB TRIATLÓ GANDIA</t>
  </si>
  <si>
    <t>CEIP ARGENTINA DE BENFERRI</t>
  </si>
  <si>
    <t>DU VINAROS</t>
  </si>
  <si>
    <t>DU BENIFAIÓ</t>
  </si>
  <si>
    <t>DU MANISES</t>
  </si>
  <si>
    <t>DU ASPE</t>
  </si>
  <si>
    <t>C.T. CARLET</t>
  </si>
  <si>
    <t>TRI MANISES</t>
  </si>
  <si>
    <t>TRI LA NUCIA</t>
  </si>
  <si>
    <t>CA SAFOR-CAFÉ MAX</t>
  </si>
  <si>
    <t>CN ALCOY</t>
  </si>
  <si>
    <t>3XVLC</t>
  </si>
  <si>
    <t xml:space="preserve">C.T. JIJI JAJA </t>
  </si>
  <si>
    <t>DU CHESTE</t>
  </si>
  <si>
    <t>DU  MONCADA</t>
  </si>
  <si>
    <t>DU MONCADA</t>
  </si>
  <si>
    <t>DU  VLA-REAL</t>
  </si>
  <si>
    <t xml:space="preserve">  DU HONDON DE LAS NIEVES</t>
  </si>
  <si>
    <t>TRI PUÇOL</t>
  </si>
  <si>
    <t>TRI BENIFAIÓ</t>
  </si>
  <si>
    <t>TRI ALMORADÍ</t>
  </si>
  <si>
    <t>ACU ASPE</t>
  </si>
  <si>
    <t>TRI BÉTERA</t>
  </si>
  <si>
    <t>ACU PEÑALVA</t>
  </si>
  <si>
    <t>DU APSE</t>
  </si>
  <si>
    <t>CT CD MONCADA</t>
  </si>
  <si>
    <t>CTH PICASSENT</t>
  </si>
  <si>
    <t>CC JAUME EL BARBUT</t>
  </si>
  <si>
    <t>C.T.  RIBA-ROJA DE TURIA</t>
  </si>
  <si>
    <t>C. TRIESPORT ROQUETTE</t>
  </si>
  <si>
    <t>C.T. BILAIRE MONOVER</t>
  </si>
  <si>
    <t>C.A. CORRELIANA</t>
  </si>
  <si>
    <t>TRIATLO BRAKESPORT ALGEMESI</t>
  </si>
  <si>
    <t>C.T. A CORRE-CUITA</t>
  </si>
  <si>
    <t>C.D. ADESAVI SAN VICENTE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</si>
</sst>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45" borderId="10" xfId="0" applyFont="1" applyFill="1" applyBorder="1" applyAlignment="1">
      <alignment/>
    </xf>
    <xf numFmtId="0" fontId="2" fillId="45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7" fillId="45" borderId="10" xfId="0" applyFont="1" applyFill="1" applyBorder="1" applyAlignment="1">
      <alignment horizontal="center"/>
    </xf>
    <xf numFmtId="0" fontId="0" fillId="45" borderId="11" xfId="0" applyFill="1" applyBorder="1" applyAlignment="1">
      <alignment/>
    </xf>
    <xf numFmtId="0" fontId="7" fillId="45" borderId="13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4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10" fillId="45" borderId="0" xfId="0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Fill="1" applyAlignment="1">
      <alignment horizontal="center"/>
    </xf>
    <xf numFmtId="164" fontId="14" fillId="35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vertical="center"/>
    </xf>
    <xf numFmtId="0" fontId="7" fillId="4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7" fillId="45" borderId="2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4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Q13" sqref="Q13"/>
    </sheetView>
  </sheetViews>
  <sheetFormatPr defaultColWidth="23.8515625" defaultRowHeight="12.75"/>
  <cols>
    <col min="1" max="1" width="31.7109375" style="0" customWidth="1"/>
    <col min="2" max="3" width="5.28125" style="0" customWidth="1"/>
    <col min="4" max="7" width="5.28125" style="4" customWidth="1"/>
    <col min="8" max="16" width="5.28125" style="0" customWidth="1"/>
    <col min="17" max="17" width="7.00390625" style="0" bestFit="1" customWidth="1"/>
    <col min="18" max="18" width="7.57421875" style="0" bestFit="1" customWidth="1"/>
    <col min="19" max="19" width="7.00390625" style="4" bestFit="1" customWidth="1"/>
    <col min="20" max="20" width="3.57421875" style="0" customWidth="1"/>
    <col min="21" max="22" width="5.421875" style="0" customWidth="1"/>
    <col min="23" max="23" width="5.421875" style="4" customWidth="1"/>
    <col min="24" max="35" width="5.421875" style="0" customWidth="1"/>
    <col min="36" max="37" width="7.00390625" style="0" bestFit="1" customWidth="1"/>
    <col min="38" max="38" width="7.57421875" style="0" bestFit="1" customWidth="1"/>
    <col min="39" max="39" width="7.00390625" style="4" bestFit="1" customWidth="1"/>
    <col min="40" max="40" width="2.140625" style="0" bestFit="1" customWidth="1"/>
    <col min="41" max="41" width="7.421875" style="15" bestFit="1" customWidth="1"/>
    <col min="42" max="42" width="22.7109375" style="0" customWidth="1"/>
    <col min="43" max="43" width="23.00390625" style="0" customWidth="1"/>
    <col min="44" max="44" width="27.421875" style="0" customWidth="1"/>
    <col min="45" max="45" width="17.28125" style="0" customWidth="1"/>
    <col min="46" max="46" width="10.57421875" style="0" customWidth="1"/>
    <col min="47" max="48" width="23.8515625" style="0" customWidth="1"/>
    <col min="49" max="49" width="8.7109375" style="0" bestFit="1" customWidth="1"/>
    <col min="50" max="50" width="9.00390625" style="69" bestFit="1" customWidth="1"/>
  </cols>
  <sheetData>
    <row r="1" spans="1:46" ht="18.75" customHeight="1" thickBot="1" thickTop="1">
      <c r="A1" s="104"/>
      <c r="B1" s="19"/>
      <c r="C1" s="95" t="s">
        <v>21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72"/>
      <c r="V1" s="98" t="s">
        <v>24</v>
      </c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7"/>
      <c r="AP1" s="106" t="s">
        <v>58</v>
      </c>
      <c r="AQ1" s="106" t="s">
        <v>57</v>
      </c>
      <c r="AR1" s="93" t="s">
        <v>20</v>
      </c>
      <c r="AS1" s="99" t="s">
        <v>32</v>
      </c>
      <c r="AT1" s="100"/>
    </row>
    <row r="2" spans="1:127" ht="19.5" customHeight="1" thickTop="1">
      <c r="A2" s="105"/>
      <c r="B2" s="17" t="s">
        <v>72</v>
      </c>
      <c r="C2" s="74" t="s">
        <v>61</v>
      </c>
      <c r="D2" s="74" t="s">
        <v>22</v>
      </c>
      <c r="E2" s="74" t="s">
        <v>62</v>
      </c>
      <c r="F2" s="74" t="s">
        <v>63</v>
      </c>
      <c r="G2" s="74" t="s">
        <v>73</v>
      </c>
      <c r="H2" s="17" t="s">
        <v>64</v>
      </c>
      <c r="I2" s="17" t="s">
        <v>75</v>
      </c>
      <c r="J2" s="17" t="s">
        <v>76</v>
      </c>
      <c r="K2" s="17" t="s">
        <v>77</v>
      </c>
      <c r="L2" s="17" t="s">
        <v>78</v>
      </c>
      <c r="M2" s="17" t="s">
        <v>79</v>
      </c>
      <c r="N2" s="17" t="s">
        <v>66</v>
      </c>
      <c r="O2" s="17" t="s">
        <v>80</v>
      </c>
      <c r="P2" s="17" t="s">
        <v>81</v>
      </c>
      <c r="Q2" s="17" t="s">
        <v>67</v>
      </c>
      <c r="R2" s="17" t="s">
        <v>82</v>
      </c>
      <c r="S2" s="18" t="s">
        <v>32</v>
      </c>
      <c r="T2" s="16"/>
      <c r="U2" s="17" t="s">
        <v>72</v>
      </c>
      <c r="V2" s="74" t="s">
        <v>61</v>
      </c>
      <c r="W2" s="74" t="s">
        <v>22</v>
      </c>
      <c r="X2" s="74" t="s">
        <v>62</v>
      </c>
      <c r="Y2" s="74" t="s">
        <v>63</v>
      </c>
      <c r="Z2" s="74" t="s">
        <v>74</v>
      </c>
      <c r="AA2" s="17" t="s">
        <v>83</v>
      </c>
      <c r="AB2" s="17" t="s">
        <v>75</v>
      </c>
      <c r="AC2" s="17" t="s">
        <v>76</v>
      </c>
      <c r="AD2" s="17" t="s">
        <v>77</v>
      </c>
      <c r="AE2" s="17" t="s">
        <v>78</v>
      </c>
      <c r="AF2" s="17" t="s">
        <v>79</v>
      </c>
      <c r="AG2" s="17" t="s">
        <v>66</v>
      </c>
      <c r="AH2" s="17" t="s">
        <v>80</v>
      </c>
      <c r="AI2" s="17" t="s">
        <v>81</v>
      </c>
      <c r="AJ2" s="17" t="s">
        <v>67</v>
      </c>
      <c r="AK2" s="17" t="s">
        <v>67</v>
      </c>
      <c r="AL2" s="17" t="s">
        <v>82</v>
      </c>
      <c r="AM2" s="18" t="s">
        <v>32</v>
      </c>
      <c r="AN2" s="19"/>
      <c r="AO2" s="20" t="s">
        <v>32</v>
      </c>
      <c r="AP2" s="107"/>
      <c r="AQ2" s="107"/>
      <c r="AR2" s="94"/>
      <c r="AS2" s="101"/>
      <c r="AT2" s="102"/>
      <c r="AU2" s="41"/>
      <c r="AV2" s="41"/>
      <c r="AW2" s="59" t="s">
        <v>50</v>
      </c>
      <c r="AX2" s="70" t="s">
        <v>51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</row>
    <row r="3" spans="1:127" s="25" customFormat="1" ht="18">
      <c r="A3" s="3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2">
        <f aca="true" t="shared" si="0" ref="S3:S33">SUM(B3:R3)</f>
        <v>0</v>
      </c>
      <c r="T3" s="21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22">
        <f aca="true" t="shared" si="1" ref="AM3:AM33">SUM(U3:AL3)</f>
        <v>0</v>
      </c>
      <c r="AN3" s="23"/>
      <c r="AO3" s="24">
        <f aca="true" t="shared" si="2" ref="AO3:AO33">S3+AM3</f>
        <v>0</v>
      </c>
      <c r="AP3" s="37"/>
      <c r="AQ3" s="37"/>
      <c r="AR3" s="37"/>
      <c r="AS3" s="80">
        <f>AO3+AP3+AQ3+AR3</f>
        <v>0</v>
      </c>
      <c r="AT3" s="81"/>
      <c r="AU3" s="80"/>
      <c r="AV3" s="81"/>
      <c r="AW3" s="59"/>
      <c r="AX3" s="68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</row>
    <row r="4" spans="1:127" s="33" customFormat="1" ht="18">
      <c r="A4" s="28" t="s">
        <v>19</v>
      </c>
      <c r="B4" s="36">
        <v>5</v>
      </c>
      <c r="C4" s="36">
        <v>2</v>
      </c>
      <c r="D4" s="36">
        <v>6</v>
      </c>
      <c r="E4" s="36">
        <v>9</v>
      </c>
      <c r="F4" s="36">
        <v>11</v>
      </c>
      <c r="G4" s="36"/>
      <c r="H4" s="36">
        <v>4</v>
      </c>
      <c r="I4" s="36"/>
      <c r="J4" s="36"/>
      <c r="K4" s="36">
        <v>9</v>
      </c>
      <c r="L4" s="36"/>
      <c r="M4" s="36">
        <v>5</v>
      </c>
      <c r="N4" s="36">
        <v>3</v>
      </c>
      <c r="O4" s="36">
        <v>4</v>
      </c>
      <c r="P4" s="36">
        <v>4</v>
      </c>
      <c r="Q4" s="36"/>
      <c r="R4" s="36">
        <v>2</v>
      </c>
      <c r="S4" s="30">
        <f t="shared" si="0"/>
        <v>64</v>
      </c>
      <c r="T4" s="29"/>
      <c r="U4" s="36">
        <v>-3</v>
      </c>
      <c r="V4" s="36"/>
      <c r="W4" s="36">
        <v>-3</v>
      </c>
      <c r="X4" s="36">
        <v>-9</v>
      </c>
      <c r="Y4" s="36">
        <v>-6</v>
      </c>
      <c r="Z4" s="36"/>
      <c r="AA4" s="36">
        <v>-6</v>
      </c>
      <c r="AB4" s="38"/>
      <c r="AC4" s="38">
        <v>-9</v>
      </c>
      <c r="AD4" s="36">
        <v>-18</v>
      </c>
      <c r="AE4" s="38">
        <v>-9</v>
      </c>
      <c r="AF4" s="38">
        <v>-21</v>
      </c>
      <c r="AG4" s="38"/>
      <c r="AH4" s="38">
        <v>-6</v>
      </c>
      <c r="AI4" s="38"/>
      <c r="AJ4" s="38"/>
      <c r="AK4" s="38"/>
      <c r="AL4" s="38"/>
      <c r="AM4" s="38">
        <f t="shared" si="1"/>
        <v>-90</v>
      </c>
      <c r="AN4" s="31"/>
      <c r="AO4" s="32">
        <f t="shared" si="2"/>
        <v>-26</v>
      </c>
      <c r="AP4" s="38"/>
      <c r="AQ4" s="38">
        <v>10</v>
      </c>
      <c r="AR4" s="38"/>
      <c r="AS4" s="80">
        <f aca="true" t="shared" si="3" ref="AS4:AS51">AO4+AP4+AQ4+AR4</f>
        <v>-16</v>
      </c>
      <c r="AT4" s="81"/>
      <c r="AU4" s="91"/>
      <c r="AV4" s="92"/>
      <c r="AW4" s="60"/>
      <c r="AX4" s="68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</row>
    <row r="5" spans="1:127" s="25" customFormat="1" ht="18">
      <c r="A5" s="3" t="s">
        <v>1</v>
      </c>
      <c r="B5" s="35"/>
      <c r="C5" s="35"/>
      <c r="D5" s="35">
        <v>21</v>
      </c>
      <c r="E5" s="35"/>
      <c r="F5" s="35">
        <v>13</v>
      </c>
      <c r="G5" s="35"/>
      <c r="H5" s="35">
        <v>13</v>
      </c>
      <c r="I5" s="35"/>
      <c r="J5" s="35">
        <v>7</v>
      </c>
      <c r="K5" s="35"/>
      <c r="L5" s="35"/>
      <c r="M5" s="35">
        <v>22</v>
      </c>
      <c r="N5" s="35"/>
      <c r="O5" s="35">
        <v>13</v>
      </c>
      <c r="P5" s="35"/>
      <c r="Q5" s="35"/>
      <c r="R5" s="35"/>
      <c r="S5" s="22">
        <f t="shared" si="0"/>
        <v>89</v>
      </c>
      <c r="T5" s="21"/>
      <c r="U5" s="35"/>
      <c r="V5" s="35"/>
      <c r="W5" s="35">
        <v>-12</v>
      </c>
      <c r="X5" s="35"/>
      <c r="Y5" s="35">
        <v>-12</v>
      </c>
      <c r="Z5" s="35"/>
      <c r="AA5" s="35">
        <v>-15</v>
      </c>
      <c r="AB5" s="35"/>
      <c r="AC5" s="35">
        <v>-24</v>
      </c>
      <c r="AD5" s="35"/>
      <c r="AE5" s="35"/>
      <c r="AF5" s="35">
        <v>-3</v>
      </c>
      <c r="AG5" s="35"/>
      <c r="AH5" s="35">
        <v>-15</v>
      </c>
      <c r="AI5" s="35"/>
      <c r="AJ5" s="35"/>
      <c r="AK5" s="35"/>
      <c r="AL5" s="35"/>
      <c r="AM5" s="22">
        <f t="shared" si="1"/>
        <v>-81</v>
      </c>
      <c r="AN5" s="23"/>
      <c r="AO5" s="24">
        <f t="shared" si="2"/>
        <v>8</v>
      </c>
      <c r="AP5" s="37"/>
      <c r="AQ5" s="37">
        <v>5</v>
      </c>
      <c r="AR5" s="39">
        <v>50</v>
      </c>
      <c r="AS5" s="80">
        <f t="shared" si="3"/>
        <v>63</v>
      </c>
      <c r="AT5" s="81"/>
      <c r="AU5" s="89"/>
      <c r="AV5" s="90"/>
      <c r="AW5" s="61"/>
      <c r="AX5" s="68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</row>
    <row r="6" spans="1:127" s="33" customFormat="1" ht="18">
      <c r="A6" s="28" t="s">
        <v>46</v>
      </c>
      <c r="B6" s="36">
        <v>1</v>
      </c>
      <c r="C6" s="36"/>
      <c r="D6" s="36">
        <v>5</v>
      </c>
      <c r="E6" s="36">
        <v>1</v>
      </c>
      <c r="F6" s="36"/>
      <c r="G6" s="36"/>
      <c r="H6" s="36"/>
      <c r="I6" s="36"/>
      <c r="J6" s="36">
        <v>1</v>
      </c>
      <c r="K6" s="36">
        <v>1</v>
      </c>
      <c r="L6" s="36">
        <v>1</v>
      </c>
      <c r="M6" s="36"/>
      <c r="N6" s="36"/>
      <c r="O6" s="36"/>
      <c r="P6" s="36"/>
      <c r="Q6" s="36"/>
      <c r="R6" s="36">
        <v>1</v>
      </c>
      <c r="S6" s="30">
        <f t="shared" si="0"/>
        <v>11</v>
      </c>
      <c r="T6" s="29"/>
      <c r="U6" s="36"/>
      <c r="V6" s="36"/>
      <c r="W6" s="36">
        <v>-12</v>
      </c>
      <c r="X6" s="36"/>
      <c r="Y6" s="36"/>
      <c r="Z6" s="36"/>
      <c r="AA6" s="36"/>
      <c r="AB6" s="36"/>
      <c r="AC6" s="36">
        <v>-3</v>
      </c>
      <c r="AD6" s="36"/>
      <c r="AE6" s="36"/>
      <c r="AF6" s="36"/>
      <c r="AG6" s="36"/>
      <c r="AH6" s="36"/>
      <c r="AI6" s="36"/>
      <c r="AJ6" s="36"/>
      <c r="AK6" s="36"/>
      <c r="AL6" s="36"/>
      <c r="AM6" s="44">
        <f t="shared" si="1"/>
        <v>-15</v>
      </c>
      <c r="AN6" s="31"/>
      <c r="AO6" s="32">
        <f t="shared" si="2"/>
        <v>-4</v>
      </c>
      <c r="AP6" s="38"/>
      <c r="AQ6" s="38"/>
      <c r="AR6" s="38"/>
      <c r="AS6" s="80">
        <f t="shared" si="3"/>
        <v>-4</v>
      </c>
      <c r="AT6" s="81"/>
      <c r="AU6" s="87"/>
      <c r="AV6" s="88"/>
      <c r="AW6" s="62"/>
      <c r="AX6" s="68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</row>
    <row r="7" spans="1:127" s="25" customFormat="1" ht="18">
      <c r="A7" s="3" t="s">
        <v>12</v>
      </c>
      <c r="B7" s="35">
        <v>7</v>
      </c>
      <c r="C7" s="35">
        <v>1</v>
      </c>
      <c r="D7" s="35">
        <v>13</v>
      </c>
      <c r="E7" s="35"/>
      <c r="F7" s="35">
        <v>13</v>
      </c>
      <c r="G7" s="35"/>
      <c r="H7" s="35">
        <v>16</v>
      </c>
      <c r="I7" s="35"/>
      <c r="J7" s="35">
        <v>9</v>
      </c>
      <c r="K7" s="35">
        <v>7</v>
      </c>
      <c r="L7" s="35">
        <v>2</v>
      </c>
      <c r="M7" s="35">
        <v>13</v>
      </c>
      <c r="N7" s="35">
        <v>2</v>
      </c>
      <c r="O7" s="35">
        <v>16</v>
      </c>
      <c r="P7" s="35">
        <v>8</v>
      </c>
      <c r="Q7" s="35"/>
      <c r="R7" s="35">
        <v>1</v>
      </c>
      <c r="S7" s="22">
        <f t="shared" si="0"/>
        <v>108</v>
      </c>
      <c r="T7" s="21"/>
      <c r="U7" s="35">
        <v>-3</v>
      </c>
      <c r="V7" s="35"/>
      <c r="W7" s="35">
        <v>-9</v>
      </c>
      <c r="X7" s="35"/>
      <c r="Y7" s="35"/>
      <c r="Z7" s="35"/>
      <c r="AA7" s="35">
        <v>-3</v>
      </c>
      <c r="AB7" s="35"/>
      <c r="AC7" s="35">
        <v>-15</v>
      </c>
      <c r="AD7" s="35">
        <v>-12</v>
      </c>
      <c r="AE7" s="35"/>
      <c r="AF7" s="35">
        <v>-15</v>
      </c>
      <c r="AG7" s="35"/>
      <c r="AH7" s="35">
        <v>-3</v>
      </c>
      <c r="AI7" s="35">
        <v>-3</v>
      </c>
      <c r="AJ7" s="35"/>
      <c r="AK7" s="35"/>
      <c r="AL7" s="35"/>
      <c r="AM7" s="22">
        <f t="shared" si="1"/>
        <v>-63</v>
      </c>
      <c r="AN7" s="23"/>
      <c r="AO7" s="24">
        <f t="shared" si="2"/>
        <v>45</v>
      </c>
      <c r="AP7" s="37"/>
      <c r="AQ7" s="37"/>
      <c r="AR7" s="37"/>
      <c r="AS7" s="80">
        <f t="shared" si="3"/>
        <v>45</v>
      </c>
      <c r="AT7" s="81"/>
      <c r="AU7" s="89"/>
      <c r="AV7" s="90"/>
      <c r="AW7" s="61"/>
      <c r="AX7" s="68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</row>
    <row r="8" spans="1:127" s="33" customFormat="1" ht="18">
      <c r="A8" s="28" t="s">
        <v>84</v>
      </c>
      <c r="B8" s="36">
        <v>3</v>
      </c>
      <c r="C8" s="36">
        <v>4</v>
      </c>
      <c r="D8" s="36">
        <v>3</v>
      </c>
      <c r="E8" s="36">
        <v>3</v>
      </c>
      <c r="F8" s="36">
        <v>6</v>
      </c>
      <c r="G8" s="36">
        <v>7</v>
      </c>
      <c r="H8" s="36">
        <v>3</v>
      </c>
      <c r="I8" s="36">
        <v>1</v>
      </c>
      <c r="J8" s="36">
        <v>1</v>
      </c>
      <c r="K8" s="36">
        <v>5</v>
      </c>
      <c r="L8" s="36">
        <v>1</v>
      </c>
      <c r="M8" s="36">
        <v>2</v>
      </c>
      <c r="N8" s="36">
        <v>5</v>
      </c>
      <c r="O8" s="36">
        <v>3</v>
      </c>
      <c r="P8" s="36">
        <v>5</v>
      </c>
      <c r="Q8" s="36"/>
      <c r="R8" s="36">
        <v>3</v>
      </c>
      <c r="S8" s="30">
        <f t="shared" si="0"/>
        <v>55</v>
      </c>
      <c r="T8" s="29"/>
      <c r="U8" s="36">
        <v>-3</v>
      </c>
      <c r="V8" s="36">
        <v>-6</v>
      </c>
      <c r="W8" s="36">
        <v>-12</v>
      </c>
      <c r="X8" s="36">
        <v>-12</v>
      </c>
      <c r="Y8" s="36">
        <v>-6</v>
      </c>
      <c r="Z8" s="36">
        <v>-6</v>
      </c>
      <c r="AA8" s="36">
        <v>-6</v>
      </c>
      <c r="AB8" s="36">
        <v>-12</v>
      </c>
      <c r="AC8" s="36">
        <v>-15</v>
      </c>
      <c r="AD8" s="36">
        <v>-6</v>
      </c>
      <c r="AE8" s="36">
        <v>-6</v>
      </c>
      <c r="AF8" s="36">
        <v>-15</v>
      </c>
      <c r="AG8" s="36"/>
      <c r="AH8" s="36">
        <v>-9</v>
      </c>
      <c r="AI8" s="36">
        <v>-6</v>
      </c>
      <c r="AJ8" s="36"/>
      <c r="AK8" s="36"/>
      <c r="AL8" s="36">
        <v>-12</v>
      </c>
      <c r="AM8" s="44">
        <f t="shared" si="1"/>
        <v>-132</v>
      </c>
      <c r="AN8" s="31"/>
      <c r="AO8" s="32">
        <f t="shared" si="2"/>
        <v>-77</v>
      </c>
      <c r="AP8" s="38"/>
      <c r="AQ8" s="38">
        <v>25</v>
      </c>
      <c r="AR8" s="38">
        <v>25</v>
      </c>
      <c r="AS8" s="80">
        <f t="shared" si="3"/>
        <v>-27</v>
      </c>
      <c r="AT8" s="81"/>
      <c r="AU8" s="87"/>
      <c r="AV8" s="88"/>
      <c r="AW8" s="62"/>
      <c r="AX8" s="68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</row>
    <row r="9" spans="1:127" s="25" customFormat="1" ht="18">
      <c r="A9" s="3" t="s">
        <v>38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22">
        <f t="shared" si="0"/>
        <v>0</v>
      </c>
      <c r="T9" s="21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2">
        <f t="shared" si="1"/>
        <v>0</v>
      </c>
      <c r="AN9" s="23"/>
      <c r="AO9" s="24">
        <f t="shared" si="2"/>
        <v>0</v>
      </c>
      <c r="AP9" s="37"/>
      <c r="AQ9" s="37"/>
      <c r="AR9" s="37"/>
      <c r="AS9" s="80">
        <f t="shared" si="3"/>
        <v>0</v>
      </c>
      <c r="AT9" s="81"/>
      <c r="AU9" s="89"/>
      <c r="AV9" s="90"/>
      <c r="AW9" s="61"/>
      <c r="AX9" s="68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</row>
    <row r="10" spans="1:127" s="33" customFormat="1" ht="18">
      <c r="A10" s="28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0">
        <f t="shared" si="0"/>
        <v>0</v>
      </c>
      <c r="T10" s="29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44">
        <f t="shared" si="1"/>
        <v>0</v>
      </c>
      <c r="AN10" s="31"/>
      <c r="AO10" s="32">
        <f t="shared" si="2"/>
        <v>0</v>
      </c>
      <c r="AP10" s="38"/>
      <c r="AQ10" s="38"/>
      <c r="AR10" s="38"/>
      <c r="AS10" s="80">
        <f t="shared" si="3"/>
        <v>0</v>
      </c>
      <c r="AT10" s="81"/>
      <c r="AU10" s="87"/>
      <c r="AV10" s="88"/>
      <c r="AW10" s="62"/>
      <c r="AX10" s="68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</row>
    <row r="11" spans="1:127" s="25" customFormat="1" ht="18">
      <c r="A11" s="3" t="s">
        <v>7</v>
      </c>
      <c r="B11" s="35">
        <v>14</v>
      </c>
      <c r="C11" s="35">
        <v>9</v>
      </c>
      <c r="D11" s="35">
        <v>8</v>
      </c>
      <c r="E11" s="35">
        <v>36</v>
      </c>
      <c r="F11" s="35">
        <v>22</v>
      </c>
      <c r="G11" s="35">
        <v>20</v>
      </c>
      <c r="H11" s="35">
        <v>8</v>
      </c>
      <c r="I11" s="35">
        <v>3</v>
      </c>
      <c r="J11" s="35"/>
      <c r="K11" s="35">
        <v>59</v>
      </c>
      <c r="L11" s="35">
        <v>8</v>
      </c>
      <c r="M11" s="35">
        <v>7</v>
      </c>
      <c r="N11" s="35">
        <v>12</v>
      </c>
      <c r="O11" s="35">
        <v>8</v>
      </c>
      <c r="P11" s="35">
        <v>23</v>
      </c>
      <c r="Q11" s="35"/>
      <c r="R11" s="35">
        <v>8</v>
      </c>
      <c r="S11" s="22">
        <f t="shared" si="0"/>
        <v>245</v>
      </c>
      <c r="T11" s="21"/>
      <c r="U11" s="35"/>
      <c r="V11" s="35">
        <v>-3</v>
      </c>
      <c r="W11" s="35"/>
      <c r="X11" s="35">
        <v>-6</v>
      </c>
      <c r="Y11" s="35"/>
      <c r="Z11" s="35">
        <v>-3</v>
      </c>
      <c r="AA11" s="35"/>
      <c r="AB11" s="35"/>
      <c r="AC11" s="35">
        <v>-3</v>
      </c>
      <c r="AD11" s="35"/>
      <c r="AE11" s="35">
        <v>-3</v>
      </c>
      <c r="AF11" s="35"/>
      <c r="AG11" s="35">
        <v>-3</v>
      </c>
      <c r="AH11" s="35"/>
      <c r="AI11" s="35">
        <v>-12</v>
      </c>
      <c r="AJ11" s="35"/>
      <c r="AK11" s="35"/>
      <c r="AL11" s="35"/>
      <c r="AM11" s="22">
        <f t="shared" si="1"/>
        <v>-33</v>
      </c>
      <c r="AN11" s="23"/>
      <c r="AO11" s="24">
        <f t="shared" si="2"/>
        <v>212</v>
      </c>
      <c r="AP11" s="37">
        <v>20</v>
      </c>
      <c r="AQ11" s="37">
        <v>60</v>
      </c>
      <c r="AR11" s="37">
        <v>25</v>
      </c>
      <c r="AS11" s="80">
        <f t="shared" si="3"/>
        <v>317</v>
      </c>
      <c r="AT11" s="81"/>
      <c r="AU11" s="89"/>
      <c r="AV11" s="90"/>
      <c r="AW11" s="61"/>
      <c r="AX11" s="68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</row>
    <row r="12" spans="1:127" s="33" customFormat="1" ht="18">
      <c r="A12" s="28" t="s">
        <v>29</v>
      </c>
      <c r="B12" s="36">
        <v>1</v>
      </c>
      <c r="C12" s="36"/>
      <c r="D12" s="36"/>
      <c r="E12" s="36"/>
      <c r="F12" s="36"/>
      <c r="G12" s="36">
        <v>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0">
        <f t="shared" si="0"/>
        <v>2</v>
      </c>
      <c r="T12" s="2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44">
        <f t="shared" si="1"/>
        <v>0</v>
      </c>
      <c r="AN12" s="31"/>
      <c r="AO12" s="32">
        <f t="shared" si="2"/>
        <v>2</v>
      </c>
      <c r="AP12" s="38"/>
      <c r="AQ12" s="38"/>
      <c r="AR12" s="38"/>
      <c r="AS12" s="80">
        <f t="shared" si="3"/>
        <v>2</v>
      </c>
      <c r="AT12" s="81"/>
      <c r="AU12" s="87"/>
      <c r="AV12" s="88"/>
      <c r="AW12" s="62"/>
      <c r="AX12" s="68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</row>
    <row r="13" spans="1:127" s="25" customFormat="1" ht="18">
      <c r="A13" s="3" t="s">
        <v>4</v>
      </c>
      <c r="B13" s="35">
        <v>27</v>
      </c>
      <c r="C13" s="35">
        <v>9</v>
      </c>
      <c r="D13" s="35">
        <v>8</v>
      </c>
      <c r="E13" s="35">
        <v>26</v>
      </c>
      <c r="F13" s="35">
        <v>34</v>
      </c>
      <c r="G13" s="35">
        <v>30</v>
      </c>
      <c r="H13" s="35">
        <v>8</v>
      </c>
      <c r="I13" s="35">
        <v>5</v>
      </c>
      <c r="J13" s="35"/>
      <c r="K13" s="35">
        <v>27</v>
      </c>
      <c r="L13" s="35">
        <v>23</v>
      </c>
      <c r="M13" s="35">
        <v>5</v>
      </c>
      <c r="N13" s="35">
        <v>24</v>
      </c>
      <c r="O13" s="35">
        <v>8</v>
      </c>
      <c r="P13" s="35">
        <v>19</v>
      </c>
      <c r="Q13" s="35"/>
      <c r="R13" s="35">
        <v>15</v>
      </c>
      <c r="S13" s="22">
        <f t="shared" si="0"/>
        <v>268</v>
      </c>
      <c r="T13" s="21"/>
      <c r="U13" s="35">
        <v>-9</v>
      </c>
      <c r="V13" s="35"/>
      <c r="W13" s="35"/>
      <c r="X13" s="35">
        <v>-6</v>
      </c>
      <c r="Y13" s="35">
        <v>-3</v>
      </c>
      <c r="Z13" s="35">
        <v>-12</v>
      </c>
      <c r="AA13" s="35"/>
      <c r="AB13" s="35">
        <v>-3</v>
      </c>
      <c r="AC13" s="35"/>
      <c r="AD13" s="35">
        <v>-9</v>
      </c>
      <c r="AE13" s="35"/>
      <c r="AF13" s="35"/>
      <c r="AG13" s="35">
        <v>-9</v>
      </c>
      <c r="AH13" s="35"/>
      <c r="AI13" s="35">
        <v>-3</v>
      </c>
      <c r="AJ13" s="35"/>
      <c r="AK13" s="35"/>
      <c r="AL13" s="35">
        <v>-3</v>
      </c>
      <c r="AM13" s="22">
        <f t="shared" si="1"/>
        <v>-57</v>
      </c>
      <c r="AN13" s="23"/>
      <c r="AO13" s="24">
        <f t="shared" si="2"/>
        <v>211</v>
      </c>
      <c r="AP13" s="37">
        <v>20</v>
      </c>
      <c r="AQ13" s="37">
        <v>40</v>
      </c>
      <c r="AR13" s="39">
        <v>50</v>
      </c>
      <c r="AS13" s="80">
        <f t="shared" si="3"/>
        <v>321</v>
      </c>
      <c r="AT13" s="81"/>
      <c r="AU13" s="89"/>
      <c r="AV13" s="90"/>
      <c r="AW13" s="61"/>
      <c r="AX13" s="68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</row>
    <row r="14" spans="1:127" s="33" customFormat="1" ht="18">
      <c r="A14" s="28" t="s">
        <v>13</v>
      </c>
      <c r="B14" s="36">
        <v>3</v>
      </c>
      <c r="C14" s="36"/>
      <c r="D14" s="36"/>
      <c r="E14" s="36">
        <v>6</v>
      </c>
      <c r="F14" s="36">
        <v>2</v>
      </c>
      <c r="G14" s="36">
        <v>1</v>
      </c>
      <c r="H14" s="36"/>
      <c r="I14" s="36"/>
      <c r="J14" s="36">
        <v>1</v>
      </c>
      <c r="K14" s="36">
        <v>1</v>
      </c>
      <c r="L14" s="36">
        <v>2</v>
      </c>
      <c r="M14" s="36"/>
      <c r="N14" s="36">
        <v>1</v>
      </c>
      <c r="O14" s="36"/>
      <c r="P14" s="36"/>
      <c r="Q14" s="36"/>
      <c r="R14" s="36">
        <v>1</v>
      </c>
      <c r="S14" s="30">
        <f t="shared" si="0"/>
        <v>18</v>
      </c>
      <c r="T14" s="29"/>
      <c r="U14" s="36"/>
      <c r="V14" s="36">
        <v>-3</v>
      </c>
      <c r="W14" s="36"/>
      <c r="X14" s="36"/>
      <c r="Y14" s="36">
        <v>-3</v>
      </c>
      <c r="Z14" s="36"/>
      <c r="AA14" s="36"/>
      <c r="AB14" s="36"/>
      <c r="AC14" s="36"/>
      <c r="AD14" s="36">
        <v>-6</v>
      </c>
      <c r="AE14" s="36">
        <v>-3</v>
      </c>
      <c r="AF14" s="36"/>
      <c r="AG14" s="36"/>
      <c r="AH14" s="36"/>
      <c r="AI14" s="36">
        <v>-3</v>
      </c>
      <c r="AJ14" s="36"/>
      <c r="AK14" s="36"/>
      <c r="AL14" s="36">
        <v>-3</v>
      </c>
      <c r="AM14" s="30">
        <f t="shared" si="1"/>
        <v>-21</v>
      </c>
      <c r="AN14" s="31"/>
      <c r="AO14" s="32">
        <f t="shared" si="2"/>
        <v>-3</v>
      </c>
      <c r="AP14" s="38"/>
      <c r="AQ14" s="38"/>
      <c r="AR14" s="38"/>
      <c r="AS14" s="80">
        <f t="shared" si="3"/>
        <v>-3</v>
      </c>
      <c r="AT14" s="81"/>
      <c r="AU14" s="87"/>
      <c r="AV14" s="88"/>
      <c r="AW14" s="62"/>
      <c r="AX14" s="68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</row>
    <row r="15" spans="1:127" s="33" customFormat="1" ht="18">
      <c r="A15" s="28" t="s">
        <v>88</v>
      </c>
      <c r="B15" s="36">
        <v>28</v>
      </c>
      <c r="C15" s="36">
        <v>10</v>
      </c>
      <c r="D15" s="36">
        <v>9</v>
      </c>
      <c r="E15" s="36">
        <v>34</v>
      </c>
      <c r="F15" s="36">
        <v>22</v>
      </c>
      <c r="G15" s="36">
        <v>25</v>
      </c>
      <c r="H15" s="36">
        <v>5</v>
      </c>
      <c r="I15" s="36">
        <v>1</v>
      </c>
      <c r="J15" s="36">
        <v>1</v>
      </c>
      <c r="K15" s="36">
        <v>17</v>
      </c>
      <c r="L15" s="36">
        <v>27</v>
      </c>
      <c r="M15" s="36">
        <v>4</v>
      </c>
      <c r="N15" s="36">
        <v>14</v>
      </c>
      <c r="O15" s="36">
        <v>5</v>
      </c>
      <c r="P15" s="36">
        <v>14</v>
      </c>
      <c r="Q15" s="36"/>
      <c r="R15" s="36"/>
      <c r="S15" s="30">
        <f t="shared" si="0"/>
        <v>216</v>
      </c>
      <c r="T15" s="29"/>
      <c r="U15" s="36">
        <v>-3</v>
      </c>
      <c r="V15" s="36"/>
      <c r="W15" s="36">
        <v>-6</v>
      </c>
      <c r="X15" s="36">
        <v>-9</v>
      </c>
      <c r="Y15" s="36"/>
      <c r="Z15" s="36">
        <v>-3</v>
      </c>
      <c r="AA15" s="36"/>
      <c r="AB15" s="36"/>
      <c r="AC15" s="36"/>
      <c r="AD15" s="36">
        <v>-15</v>
      </c>
      <c r="AE15" s="36">
        <v>-9</v>
      </c>
      <c r="AF15" s="36"/>
      <c r="AG15" s="36">
        <v>-3</v>
      </c>
      <c r="AH15" s="36"/>
      <c r="AI15" s="36">
        <v>-6</v>
      </c>
      <c r="AJ15" s="36"/>
      <c r="AK15" s="36"/>
      <c r="AL15" s="36"/>
      <c r="AM15" s="30">
        <f t="shared" si="1"/>
        <v>-54</v>
      </c>
      <c r="AN15" s="31"/>
      <c r="AO15" s="32">
        <f t="shared" si="2"/>
        <v>162</v>
      </c>
      <c r="AP15" s="38">
        <v>20</v>
      </c>
      <c r="AQ15" s="38">
        <v>5</v>
      </c>
      <c r="AR15" s="40">
        <v>50</v>
      </c>
      <c r="AS15" s="80">
        <f t="shared" si="3"/>
        <v>237</v>
      </c>
      <c r="AT15" s="81"/>
      <c r="AU15" s="87"/>
      <c r="AV15" s="88"/>
      <c r="AW15" s="62"/>
      <c r="AX15" s="68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</row>
    <row r="16" spans="1:127" s="25" customFormat="1" ht="18">
      <c r="A16" s="3" t="s">
        <v>8</v>
      </c>
      <c r="B16" s="35">
        <v>8</v>
      </c>
      <c r="C16" s="35"/>
      <c r="D16" s="35"/>
      <c r="E16" s="35">
        <v>21</v>
      </c>
      <c r="F16" s="35">
        <v>4</v>
      </c>
      <c r="G16" s="35">
        <v>13</v>
      </c>
      <c r="H16" s="35"/>
      <c r="I16" s="35"/>
      <c r="J16" s="35"/>
      <c r="K16" s="35">
        <v>9</v>
      </c>
      <c r="L16" s="35">
        <v>18</v>
      </c>
      <c r="M16" s="35"/>
      <c r="N16" s="35">
        <v>5</v>
      </c>
      <c r="O16" s="35"/>
      <c r="P16" s="35">
        <v>8</v>
      </c>
      <c r="Q16" s="35"/>
      <c r="R16" s="35">
        <v>5</v>
      </c>
      <c r="S16" s="22">
        <f t="shared" si="0"/>
        <v>91</v>
      </c>
      <c r="T16" s="21"/>
      <c r="U16" s="35">
        <v>-3</v>
      </c>
      <c r="V16" s="35"/>
      <c r="W16" s="35"/>
      <c r="X16" s="35">
        <v>-6</v>
      </c>
      <c r="Y16" s="35">
        <v>-6</v>
      </c>
      <c r="Z16" s="35">
        <v>-6</v>
      </c>
      <c r="AA16" s="35"/>
      <c r="AB16" s="35"/>
      <c r="AC16" s="35"/>
      <c r="AD16" s="35">
        <v>-6</v>
      </c>
      <c r="AE16" s="35">
        <v>-3</v>
      </c>
      <c r="AF16" s="35"/>
      <c r="AG16" s="35"/>
      <c r="AH16" s="35"/>
      <c r="AI16" s="35">
        <v>-24</v>
      </c>
      <c r="AJ16" s="35"/>
      <c r="AK16" s="35"/>
      <c r="AL16" s="35"/>
      <c r="AM16" s="22">
        <f t="shared" si="1"/>
        <v>-54</v>
      </c>
      <c r="AN16" s="23"/>
      <c r="AO16" s="24">
        <f t="shared" si="2"/>
        <v>37</v>
      </c>
      <c r="AP16" s="37">
        <v>10</v>
      </c>
      <c r="AQ16" s="37"/>
      <c r="AR16" s="37"/>
      <c r="AS16" s="80">
        <f t="shared" si="3"/>
        <v>47</v>
      </c>
      <c r="AT16" s="81"/>
      <c r="AU16" s="89"/>
      <c r="AV16" s="90"/>
      <c r="AW16" s="61"/>
      <c r="AX16" s="6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</row>
    <row r="17" spans="1:127" s="33" customFormat="1" ht="18">
      <c r="A17" s="28" t="s">
        <v>31</v>
      </c>
      <c r="B17" s="36">
        <v>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0">
        <f t="shared" si="0"/>
        <v>2</v>
      </c>
      <c r="T17" s="29"/>
      <c r="U17" s="36">
        <v>-6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0">
        <f t="shared" si="1"/>
        <v>-6</v>
      </c>
      <c r="AN17" s="31"/>
      <c r="AO17" s="32">
        <f t="shared" si="2"/>
        <v>-4</v>
      </c>
      <c r="AP17" s="38"/>
      <c r="AQ17" s="38"/>
      <c r="AR17" s="38"/>
      <c r="AS17" s="80">
        <f t="shared" si="3"/>
        <v>-4</v>
      </c>
      <c r="AT17" s="81"/>
      <c r="AU17" s="87"/>
      <c r="AV17" s="88"/>
      <c r="AW17" s="62"/>
      <c r="AX17" s="68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</row>
    <row r="18" spans="1:127" s="25" customFormat="1" ht="18">
      <c r="A18" s="3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22">
        <f t="shared" si="0"/>
        <v>0</v>
      </c>
      <c r="T18" s="21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22">
        <f t="shared" si="1"/>
        <v>0</v>
      </c>
      <c r="AN18" s="23"/>
      <c r="AO18" s="24">
        <f t="shared" si="2"/>
        <v>0</v>
      </c>
      <c r="AP18" s="37"/>
      <c r="AQ18" s="37"/>
      <c r="AR18" s="37"/>
      <c r="AS18" s="80">
        <f t="shared" si="3"/>
        <v>0</v>
      </c>
      <c r="AT18" s="81"/>
      <c r="AU18" s="89"/>
      <c r="AV18" s="90"/>
      <c r="AW18" s="61"/>
      <c r="AX18" s="68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</row>
    <row r="19" spans="1:127" s="33" customFormat="1" ht="18">
      <c r="A19" s="28" t="s">
        <v>49</v>
      </c>
      <c r="B19" s="36"/>
      <c r="C19" s="36"/>
      <c r="D19" s="36"/>
      <c r="E19" s="36"/>
      <c r="F19" s="36"/>
      <c r="G19" s="36"/>
      <c r="H19" s="36"/>
      <c r="I19" s="36">
        <v>3</v>
      </c>
      <c r="J19" s="36"/>
      <c r="K19" s="36">
        <v>10</v>
      </c>
      <c r="L19" s="36">
        <v>8</v>
      </c>
      <c r="M19" s="36">
        <v>2</v>
      </c>
      <c r="N19" s="36">
        <v>11</v>
      </c>
      <c r="O19" s="36">
        <v>3</v>
      </c>
      <c r="P19" s="36">
        <v>4</v>
      </c>
      <c r="Q19" s="36"/>
      <c r="R19" s="36">
        <v>1</v>
      </c>
      <c r="S19" s="30">
        <f t="shared" si="0"/>
        <v>42</v>
      </c>
      <c r="T19" s="29"/>
      <c r="U19" s="36"/>
      <c r="V19" s="36"/>
      <c r="W19" s="36"/>
      <c r="X19" s="36"/>
      <c r="Y19" s="36"/>
      <c r="Z19" s="36"/>
      <c r="AA19" s="36"/>
      <c r="AB19" s="36"/>
      <c r="AC19" s="36">
        <v>-6</v>
      </c>
      <c r="AD19" s="36">
        <v>-6</v>
      </c>
      <c r="AE19" s="36">
        <v>-3</v>
      </c>
      <c r="AF19" s="36"/>
      <c r="AG19" s="36"/>
      <c r="AH19" s="36"/>
      <c r="AI19" s="36">
        <v>-3</v>
      </c>
      <c r="AJ19" s="36"/>
      <c r="AK19" s="36"/>
      <c r="AL19" s="36"/>
      <c r="AM19" s="30">
        <f t="shared" si="1"/>
        <v>-18</v>
      </c>
      <c r="AN19" s="31"/>
      <c r="AO19" s="32">
        <f t="shared" si="2"/>
        <v>24</v>
      </c>
      <c r="AP19" s="38"/>
      <c r="AQ19" s="38"/>
      <c r="AR19" s="38"/>
      <c r="AS19" s="80">
        <f t="shared" si="3"/>
        <v>24</v>
      </c>
      <c r="AT19" s="81"/>
      <c r="AU19" s="87"/>
      <c r="AV19" s="88"/>
      <c r="AW19" s="62"/>
      <c r="AX19" s="68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</row>
    <row r="20" spans="1:127" s="25" customFormat="1" ht="18">
      <c r="A20" s="3" t="s">
        <v>39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22">
        <f t="shared" si="0"/>
        <v>0</v>
      </c>
      <c r="T20" s="21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22">
        <f t="shared" si="1"/>
        <v>0</v>
      </c>
      <c r="AN20" s="23"/>
      <c r="AO20" s="24">
        <f t="shared" si="2"/>
        <v>0</v>
      </c>
      <c r="AP20" s="37"/>
      <c r="AQ20" s="37"/>
      <c r="AR20" s="37"/>
      <c r="AS20" s="80">
        <f t="shared" si="3"/>
        <v>0</v>
      </c>
      <c r="AT20" s="81"/>
      <c r="AU20" s="89"/>
      <c r="AV20" s="90"/>
      <c r="AW20" s="61"/>
      <c r="AX20" s="6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</row>
    <row r="21" spans="1:127" s="33" customFormat="1" ht="18">
      <c r="A21" s="28" t="s">
        <v>37</v>
      </c>
      <c r="B21" s="36">
        <v>1</v>
      </c>
      <c r="C21" s="36">
        <v>3</v>
      </c>
      <c r="D21" s="36">
        <v>3</v>
      </c>
      <c r="E21" s="36">
        <v>4</v>
      </c>
      <c r="F21" s="36">
        <v>5</v>
      </c>
      <c r="G21" s="36"/>
      <c r="H21" s="36">
        <v>1</v>
      </c>
      <c r="I21" s="36">
        <v>8</v>
      </c>
      <c r="J21" s="36"/>
      <c r="K21" s="36">
        <v>8</v>
      </c>
      <c r="L21" s="36">
        <v>4</v>
      </c>
      <c r="M21" s="36">
        <v>2</v>
      </c>
      <c r="N21" s="36">
        <v>3</v>
      </c>
      <c r="O21" s="36">
        <v>1</v>
      </c>
      <c r="P21" s="36">
        <v>4</v>
      </c>
      <c r="Q21" s="36"/>
      <c r="R21" s="36">
        <v>9</v>
      </c>
      <c r="S21" s="30">
        <f t="shared" si="0"/>
        <v>56</v>
      </c>
      <c r="T21" s="29"/>
      <c r="U21" s="36"/>
      <c r="V21" s="36"/>
      <c r="W21" s="36"/>
      <c r="X21" s="36"/>
      <c r="Y21" s="36"/>
      <c r="Z21" s="36">
        <v>-3</v>
      </c>
      <c r="AA21" s="36"/>
      <c r="AB21" s="36"/>
      <c r="AC21" s="36"/>
      <c r="AD21" s="36"/>
      <c r="AE21" s="36">
        <v>-3</v>
      </c>
      <c r="AF21" s="36"/>
      <c r="AG21" s="36"/>
      <c r="AH21" s="36"/>
      <c r="AI21" s="36"/>
      <c r="AJ21" s="36"/>
      <c r="AK21" s="36"/>
      <c r="AL21" s="36">
        <v>-9</v>
      </c>
      <c r="AM21" s="30">
        <f t="shared" si="1"/>
        <v>-15</v>
      </c>
      <c r="AN21" s="31"/>
      <c r="AO21" s="32">
        <f t="shared" si="2"/>
        <v>41</v>
      </c>
      <c r="AP21" s="38"/>
      <c r="AQ21" s="38"/>
      <c r="AR21" s="38">
        <v>25</v>
      </c>
      <c r="AS21" s="80">
        <f t="shared" si="3"/>
        <v>66</v>
      </c>
      <c r="AT21" s="81"/>
      <c r="AU21" s="82"/>
      <c r="AV21" s="83"/>
      <c r="AW21" s="63"/>
      <c r="AX21" s="68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</row>
    <row r="22" spans="1:127" s="25" customFormat="1" ht="18">
      <c r="A22" s="3" t="s">
        <v>26</v>
      </c>
      <c r="B22" s="35">
        <v>12</v>
      </c>
      <c r="C22" s="35">
        <v>5</v>
      </c>
      <c r="D22" s="35">
        <v>4</v>
      </c>
      <c r="E22" s="35">
        <v>22</v>
      </c>
      <c r="F22" s="35">
        <v>29</v>
      </c>
      <c r="G22" s="35">
        <v>34</v>
      </c>
      <c r="H22" s="35">
        <v>2</v>
      </c>
      <c r="I22" s="35"/>
      <c r="J22" s="35"/>
      <c r="K22" s="35">
        <v>16</v>
      </c>
      <c r="L22" s="35">
        <v>16</v>
      </c>
      <c r="M22" s="35">
        <v>3</v>
      </c>
      <c r="N22" s="35">
        <v>11</v>
      </c>
      <c r="O22" s="35">
        <v>2</v>
      </c>
      <c r="P22" s="35">
        <v>24</v>
      </c>
      <c r="Q22" s="35"/>
      <c r="R22" s="35">
        <v>5</v>
      </c>
      <c r="S22" s="22">
        <f t="shared" si="0"/>
        <v>185</v>
      </c>
      <c r="T22" s="21"/>
      <c r="U22" s="35">
        <v>-3</v>
      </c>
      <c r="V22" s="35"/>
      <c r="W22" s="35"/>
      <c r="X22" s="35">
        <v>-9</v>
      </c>
      <c r="Y22" s="35">
        <v>-3</v>
      </c>
      <c r="Z22" s="35">
        <v>-6</v>
      </c>
      <c r="AA22" s="35">
        <v>-3</v>
      </c>
      <c r="AB22" s="35">
        <v>-6</v>
      </c>
      <c r="AC22" s="35"/>
      <c r="AD22" s="35">
        <v>-15</v>
      </c>
      <c r="AE22" s="35">
        <v>-3</v>
      </c>
      <c r="AF22" s="35"/>
      <c r="AG22" s="35">
        <v>-6</v>
      </c>
      <c r="AH22" s="35">
        <v>-3</v>
      </c>
      <c r="AI22" s="35">
        <v>-6</v>
      </c>
      <c r="AJ22" s="35"/>
      <c r="AK22" s="35"/>
      <c r="AL22" s="35">
        <v>-3</v>
      </c>
      <c r="AM22" s="22">
        <f t="shared" si="1"/>
        <v>-66</v>
      </c>
      <c r="AN22" s="23"/>
      <c r="AO22" s="24">
        <f t="shared" si="2"/>
        <v>119</v>
      </c>
      <c r="AP22" s="37">
        <v>20</v>
      </c>
      <c r="AQ22" s="37">
        <v>15</v>
      </c>
      <c r="AR22" s="37">
        <v>25</v>
      </c>
      <c r="AS22" s="80">
        <f t="shared" si="3"/>
        <v>179</v>
      </c>
      <c r="AT22" s="81"/>
      <c r="AU22" s="85"/>
      <c r="AV22" s="86"/>
      <c r="AW22" s="64"/>
      <c r="AX22" s="68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</row>
    <row r="23" spans="1:127" s="33" customFormat="1" ht="18">
      <c r="A23" s="28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0">
        <f t="shared" si="0"/>
        <v>0</v>
      </c>
      <c r="T23" s="29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0">
        <f t="shared" si="1"/>
        <v>0</v>
      </c>
      <c r="AN23" s="31"/>
      <c r="AO23" s="32">
        <f t="shared" si="2"/>
        <v>0</v>
      </c>
      <c r="AP23" s="38"/>
      <c r="AQ23" s="38"/>
      <c r="AR23" s="38"/>
      <c r="AS23" s="80">
        <f t="shared" si="3"/>
        <v>0</v>
      </c>
      <c r="AT23" s="81"/>
      <c r="AU23" s="82"/>
      <c r="AV23" s="83"/>
      <c r="AW23" s="63"/>
      <c r="AX23" s="68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</row>
    <row r="24" spans="1:127" s="25" customFormat="1" ht="18">
      <c r="A24" s="3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2">
        <f t="shared" si="0"/>
        <v>0</v>
      </c>
      <c r="T24" s="21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22">
        <f t="shared" si="1"/>
        <v>0</v>
      </c>
      <c r="AN24" s="21"/>
      <c r="AO24" s="22">
        <f t="shared" si="2"/>
        <v>0</v>
      </c>
      <c r="AP24" s="37"/>
      <c r="AQ24" s="37"/>
      <c r="AR24" s="37"/>
      <c r="AS24" s="80">
        <f t="shared" si="3"/>
        <v>0</v>
      </c>
      <c r="AT24" s="81"/>
      <c r="AU24" s="85"/>
      <c r="AV24" s="86"/>
      <c r="AW24" s="64"/>
      <c r="AX24" s="6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</row>
    <row r="25" spans="1:127" s="33" customFormat="1" ht="18">
      <c r="A25" s="28" t="s">
        <v>85</v>
      </c>
      <c r="B25" s="36">
        <v>11</v>
      </c>
      <c r="C25" s="36">
        <v>2</v>
      </c>
      <c r="D25" s="36">
        <v>2</v>
      </c>
      <c r="E25" s="36">
        <v>10</v>
      </c>
      <c r="F25" s="36">
        <v>11</v>
      </c>
      <c r="G25" s="36">
        <v>12</v>
      </c>
      <c r="H25" s="36">
        <v>3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0">
        <f t="shared" si="0"/>
        <v>51</v>
      </c>
      <c r="T25" s="29"/>
      <c r="U25" s="36">
        <v>-6</v>
      </c>
      <c r="V25" s="36">
        <v>-3</v>
      </c>
      <c r="W25" s="36"/>
      <c r="X25" s="36">
        <v>-3</v>
      </c>
      <c r="Y25" s="36">
        <v>-3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0">
        <f t="shared" si="1"/>
        <v>-15</v>
      </c>
      <c r="AN25" s="29"/>
      <c r="AO25" s="30">
        <f t="shared" si="2"/>
        <v>36</v>
      </c>
      <c r="AP25" s="38"/>
      <c r="AQ25" s="38"/>
      <c r="AR25" s="38"/>
      <c r="AS25" s="80">
        <f t="shared" si="3"/>
        <v>36</v>
      </c>
      <c r="AT25" s="81"/>
      <c r="AU25" s="82"/>
      <c r="AV25" s="83"/>
      <c r="AW25" s="63"/>
      <c r="AX25" s="68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</row>
    <row r="26" spans="1:127" s="25" customFormat="1" ht="18">
      <c r="A26" s="3" t="s">
        <v>30</v>
      </c>
      <c r="B26" s="35">
        <v>1</v>
      </c>
      <c r="C26" s="35">
        <v>2</v>
      </c>
      <c r="D26" s="35"/>
      <c r="E26" s="35"/>
      <c r="F26" s="35">
        <v>1</v>
      </c>
      <c r="G26" s="35">
        <v>2</v>
      </c>
      <c r="H26" s="35"/>
      <c r="I26" s="35">
        <v>16</v>
      </c>
      <c r="J26" s="35"/>
      <c r="K26" s="35">
        <v>7</v>
      </c>
      <c r="L26" s="35">
        <v>2</v>
      </c>
      <c r="M26" s="35"/>
      <c r="N26" s="35">
        <v>5</v>
      </c>
      <c r="O26" s="35"/>
      <c r="P26" s="35">
        <v>7</v>
      </c>
      <c r="Q26" s="35"/>
      <c r="R26" s="35">
        <v>7</v>
      </c>
      <c r="S26" s="22">
        <f t="shared" si="0"/>
        <v>50</v>
      </c>
      <c r="T26" s="26"/>
      <c r="U26" s="35"/>
      <c r="V26" s="35">
        <v>-3</v>
      </c>
      <c r="W26" s="35"/>
      <c r="X26" s="35">
        <v>-3</v>
      </c>
      <c r="Y26" s="35">
        <v>-6</v>
      </c>
      <c r="Z26" s="35"/>
      <c r="AA26" s="35"/>
      <c r="AB26" s="35"/>
      <c r="AC26" s="35"/>
      <c r="AD26" s="35">
        <v>-6</v>
      </c>
      <c r="AE26" s="35"/>
      <c r="AF26" s="35"/>
      <c r="AG26" s="35"/>
      <c r="AH26" s="35"/>
      <c r="AI26" s="35">
        <v>-12</v>
      </c>
      <c r="AJ26" s="35"/>
      <c r="AK26" s="35"/>
      <c r="AL26" s="35"/>
      <c r="AM26" s="22">
        <f t="shared" si="1"/>
        <v>-30</v>
      </c>
      <c r="AN26" s="26"/>
      <c r="AO26" s="22">
        <f t="shared" si="2"/>
        <v>20</v>
      </c>
      <c r="AP26" s="37">
        <v>10</v>
      </c>
      <c r="AQ26" s="37"/>
      <c r="AR26" s="37"/>
      <c r="AS26" s="80">
        <f t="shared" si="3"/>
        <v>30</v>
      </c>
      <c r="AT26" s="81"/>
      <c r="AU26" s="85"/>
      <c r="AV26" s="86"/>
      <c r="AW26" s="64"/>
      <c r="AX26" s="68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</row>
    <row r="27" spans="1:127" s="33" customFormat="1" ht="18">
      <c r="A27" s="28" t="s">
        <v>71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0">
        <f t="shared" si="0"/>
        <v>0</v>
      </c>
      <c r="T27" s="34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0">
        <f t="shared" si="1"/>
        <v>0</v>
      </c>
      <c r="AN27" s="34"/>
      <c r="AO27" s="30">
        <f t="shared" si="2"/>
        <v>0</v>
      </c>
      <c r="AP27" s="38"/>
      <c r="AQ27" s="38"/>
      <c r="AR27" s="38">
        <v>25</v>
      </c>
      <c r="AS27" s="80">
        <f t="shared" si="3"/>
        <v>25</v>
      </c>
      <c r="AT27" s="81"/>
      <c r="AU27" s="82"/>
      <c r="AV27" s="83"/>
      <c r="AW27" s="63"/>
      <c r="AX27" s="68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</row>
    <row r="28" spans="1:127" s="25" customFormat="1" ht="18">
      <c r="A28" s="3" t="s">
        <v>55</v>
      </c>
      <c r="B28" s="35"/>
      <c r="C28" s="35"/>
      <c r="D28" s="35"/>
      <c r="E28" s="35"/>
      <c r="F28" s="35"/>
      <c r="G28" s="35"/>
      <c r="H28" s="35"/>
      <c r="I28" s="35"/>
      <c r="J28" s="35"/>
      <c r="K28" s="75"/>
      <c r="L28" s="35"/>
      <c r="M28" s="35"/>
      <c r="N28" s="35"/>
      <c r="O28" s="35"/>
      <c r="P28" s="35"/>
      <c r="Q28" s="35"/>
      <c r="R28" s="35"/>
      <c r="S28" s="22">
        <f t="shared" si="0"/>
        <v>0</v>
      </c>
      <c r="T28" s="26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22">
        <f t="shared" si="1"/>
        <v>0</v>
      </c>
      <c r="AN28" s="26"/>
      <c r="AO28" s="22">
        <f t="shared" si="2"/>
        <v>0</v>
      </c>
      <c r="AP28" s="37"/>
      <c r="AQ28" s="37"/>
      <c r="AR28" s="37"/>
      <c r="AS28" s="80">
        <f t="shared" si="3"/>
        <v>0</v>
      </c>
      <c r="AT28" s="81"/>
      <c r="AU28" s="85"/>
      <c r="AV28" s="86"/>
      <c r="AW28" s="64"/>
      <c r="AX28" s="68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</row>
    <row r="29" spans="1:127" s="33" customFormat="1" ht="18">
      <c r="A29" s="28" t="s">
        <v>91</v>
      </c>
      <c r="B29" s="36">
        <v>2</v>
      </c>
      <c r="C29" s="36">
        <v>1</v>
      </c>
      <c r="D29" s="36">
        <v>1</v>
      </c>
      <c r="E29" s="36">
        <v>1</v>
      </c>
      <c r="F29" s="36">
        <v>1</v>
      </c>
      <c r="G29" s="36"/>
      <c r="H29" s="36"/>
      <c r="I29" s="36">
        <v>1</v>
      </c>
      <c r="J29" s="36"/>
      <c r="K29" s="36">
        <v>1</v>
      </c>
      <c r="L29" s="36"/>
      <c r="M29" s="36">
        <v>1</v>
      </c>
      <c r="N29" s="36">
        <v>1</v>
      </c>
      <c r="O29" s="36"/>
      <c r="P29" s="36">
        <v>1</v>
      </c>
      <c r="Q29" s="36"/>
      <c r="R29" s="36"/>
      <c r="S29" s="30">
        <f t="shared" si="0"/>
        <v>11</v>
      </c>
      <c r="T29" s="34"/>
      <c r="U29" s="36"/>
      <c r="V29" s="36"/>
      <c r="W29" s="36"/>
      <c r="X29" s="36">
        <v>-3</v>
      </c>
      <c r="Y29" s="36"/>
      <c r="Z29" s="36"/>
      <c r="AA29" s="36">
        <v>-3</v>
      </c>
      <c r="AB29" s="36"/>
      <c r="AC29" s="36"/>
      <c r="AD29" s="36"/>
      <c r="AE29" s="36"/>
      <c r="AF29" s="36"/>
      <c r="AG29" s="36"/>
      <c r="AH29" s="36">
        <v>-3</v>
      </c>
      <c r="AI29" s="36"/>
      <c r="AJ29" s="36"/>
      <c r="AK29" s="36"/>
      <c r="AL29" s="36"/>
      <c r="AM29" s="30">
        <f t="shared" si="1"/>
        <v>-9</v>
      </c>
      <c r="AN29" s="34"/>
      <c r="AO29" s="30">
        <f t="shared" si="2"/>
        <v>2</v>
      </c>
      <c r="AP29" s="38"/>
      <c r="AQ29" s="38"/>
      <c r="AR29" s="38"/>
      <c r="AS29" s="80">
        <f t="shared" si="3"/>
        <v>2</v>
      </c>
      <c r="AT29" s="81"/>
      <c r="AU29" s="82"/>
      <c r="AV29" s="83"/>
      <c r="AW29" s="63"/>
      <c r="AX29" s="68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</row>
    <row r="30" spans="1:127" s="25" customFormat="1" ht="18">
      <c r="A30" s="3" t="s">
        <v>86</v>
      </c>
      <c r="B30" s="35"/>
      <c r="C30" s="35"/>
      <c r="D30" s="35">
        <v>4</v>
      </c>
      <c r="E30" s="35"/>
      <c r="F30" s="35"/>
      <c r="G30" s="35"/>
      <c r="H30" s="35">
        <v>3</v>
      </c>
      <c r="I30" s="35"/>
      <c r="J30" s="35">
        <v>6</v>
      </c>
      <c r="K30" s="35"/>
      <c r="L30" s="35"/>
      <c r="M30" s="35">
        <v>4</v>
      </c>
      <c r="N30" s="35"/>
      <c r="O30" s="35">
        <v>2</v>
      </c>
      <c r="P30" s="35"/>
      <c r="Q30" s="35"/>
      <c r="R30" s="35"/>
      <c r="S30" s="22">
        <f t="shared" si="0"/>
        <v>19</v>
      </c>
      <c r="T30" s="26"/>
      <c r="U30" s="35"/>
      <c r="V30" s="35"/>
      <c r="W30" s="35"/>
      <c r="X30" s="35"/>
      <c r="Y30" s="35"/>
      <c r="Z30" s="35"/>
      <c r="AA30" s="35">
        <v>-3</v>
      </c>
      <c r="AB30" s="35"/>
      <c r="AC30" s="35"/>
      <c r="AD30" s="35"/>
      <c r="AE30" s="35"/>
      <c r="AF30" s="35">
        <v>-3</v>
      </c>
      <c r="AG30" s="35"/>
      <c r="AH30" s="35"/>
      <c r="AI30" s="35"/>
      <c r="AJ30" s="35"/>
      <c r="AK30" s="35"/>
      <c r="AL30" s="35"/>
      <c r="AM30" s="22">
        <f t="shared" si="1"/>
        <v>-6</v>
      </c>
      <c r="AN30" s="26"/>
      <c r="AO30" s="22">
        <f t="shared" si="2"/>
        <v>13</v>
      </c>
      <c r="AP30" s="37">
        <v>10</v>
      </c>
      <c r="AQ30" s="37"/>
      <c r="AR30" s="37"/>
      <c r="AS30" s="80">
        <f t="shared" si="3"/>
        <v>23</v>
      </c>
      <c r="AT30" s="81"/>
      <c r="AU30" s="85"/>
      <c r="AV30" s="86"/>
      <c r="AW30" s="64"/>
      <c r="AX30" s="68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</row>
    <row r="31" spans="1:127" s="33" customFormat="1" ht="18">
      <c r="A31" s="28" t="s">
        <v>92</v>
      </c>
      <c r="B31" s="36">
        <v>3</v>
      </c>
      <c r="C31" s="36"/>
      <c r="D31" s="36"/>
      <c r="E31" s="36">
        <v>1</v>
      </c>
      <c r="F31" s="36">
        <v>1</v>
      </c>
      <c r="G31" s="36">
        <v>1</v>
      </c>
      <c r="H31" s="36"/>
      <c r="I31" s="36">
        <v>1</v>
      </c>
      <c r="J31" s="36">
        <v>1</v>
      </c>
      <c r="K31" s="36">
        <v>2</v>
      </c>
      <c r="L31" s="36">
        <v>1</v>
      </c>
      <c r="M31" s="36"/>
      <c r="N31" s="36">
        <v>1</v>
      </c>
      <c r="O31" s="36"/>
      <c r="P31" s="36">
        <v>2</v>
      </c>
      <c r="Q31" s="36"/>
      <c r="R31" s="36">
        <v>2</v>
      </c>
      <c r="S31" s="30">
        <f t="shared" si="0"/>
        <v>16</v>
      </c>
      <c r="T31" s="29"/>
      <c r="U31" s="36">
        <v>-3</v>
      </c>
      <c r="V31" s="36"/>
      <c r="W31" s="36"/>
      <c r="X31" s="36">
        <v>-3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>
        <v>-3</v>
      </c>
      <c r="AJ31" s="48"/>
      <c r="AK31" s="48"/>
      <c r="AL31" s="48"/>
      <c r="AM31" s="30">
        <f t="shared" si="1"/>
        <v>-9</v>
      </c>
      <c r="AN31" s="48"/>
      <c r="AO31" s="30">
        <f t="shared" si="2"/>
        <v>7</v>
      </c>
      <c r="AP31" s="38">
        <v>20</v>
      </c>
      <c r="AQ31" s="38">
        <v>25</v>
      </c>
      <c r="AR31" s="38"/>
      <c r="AS31" s="80">
        <f t="shared" si="3"/>
        <v>52</v>
      </c>
      <c r="AT31" s="81"/>
      <c r="AU31" s="82"/>
      <c r="AV31" s="83"/>
      <c r="AW31" s="63"/>
      <c r="AX31" s="68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</row>
    <row r="32" spans="1:128" s="3" customFormat="1" ht="17.25" customHeight="1">
      <c r="A32" s="3" t="s">
        <v>40</v>
      </c>
      <c r="B32" s="3">
        <v>9</v>
      </c>
      <c r="C32" s="3">
        <v>8</v>
      </c>
      <c r="D32" s="3">
        <v>1</v>
      </c>
      <c r="E32" s="3">
        <v>7</v>
      </c>
      <c r="F32" s="3">
        <v>7</v>
      </c>
      <c r="G32" s="3">
        <v>4</v>
      </c>
      <c r="H32" s="3">
        <v>3</v>
      </c>
      <c r="I32" s="3">
        <v>9</v>
      </c>
      <c r="K32" s="3">
        <v>8</v>
      </c>
      <c r="L32" s="3">
        <v>4</v>
      </c>
      <c r="M32" s="3">
        <v>4</v>
      </c>
      <c r="N32" s="3">
        <v>8</v>
      </c>
      <c r="O32" s="3">
        <v>3</v>
      </c>
      <c r="P32" s="3">
        <v>8</v>
      </c>
      <c r="R32" s="3">
        <v>5</v>
      </c>
      <c r="S32" s="3">
        <f t="shared" si="0"/>
        <v>88</v>
      </c>
      <c r="V32" s="3">
        <v>-3</v>
      </c>
      <c r="Y32" s="45">
        <v>-3</v>
      </c>
      <c r="Z32" s="45"/>
      <c r="AA32" s="45"/>
      <c r="AB32" s="45"/>
      <c r="AC32" s="45"/>
      <c r="AD32" s="45">
        <v>-3</v>
      </c>
      <c r="AE32" s="45">
        <v>-6</v>
      </c>
      <c r="AF32" s="45"/>
      <c r="AG32" s="45">
        <v>-3</v>
      </c>
      <c r="AH32" s="45"/>
      <c r="AI32" s="45">
        <v>-3</v>
      </c>
      <c r="AJ32" s="45"/>
      <c r="AK32" s="45"/>
      <c r="AL32" s="45">
        <v>-3</v>
      </c>
      <c r="AM32" s="3">
        <f t="shared" si="1"/>
        <v>-24</v>
      </c>
      <c r="AN32" s="45"/>
      <c r="AO32" s="3">
        <f t="shared" si="2"/>
        <v>64</v>
      </c>
      <c r="AP32" s="50"/>
      <c r="AQ32" s="50">
        <v>10</v>
      </c>
      <c r="AR32" s="50"/>
      <c r="AS32" s="80">
        <f t="shared" si="3"/>
        <v>74</v>
      </c>
      <c r="AT32" s="81"/>
      <c r="AU32" s="76"/>
      <c r="AV32" s="77"/>
      <c r="AW32" s="50"/>
      <c r="AX32" s="68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49"/>
    </row>
    <row r="33" spans="1:127" ht="18">
      <c r="A33" s="28" t="s">
        <v>41</v>
      </c>
      <c r="B33" s="16"/>
      <c r="C33" s="1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>
        <f t="shared" si="0"/>
        <v>0</v>
      </c>
      <c r="T33" s="16"/>
      <c r="U33" s="16"/>
      <c r="V33" s="16"/>
      <c r="W33" s="42"/>
      <c r="X33" s="1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3">
        <f t="shared" si="1"/>
        <v>0</v>
      </c>
      <c r="AN33" s="46"/>
      <c r="AO33" s="43">
        <f t="shared" si="2"/>
        <v>0</v>
      </c>
      <c r="AP33" s="19"/>
      <c r="AQ33" s="19"/>
      <c r="AR33" s="19"/>
      <c r="AS33" s="80">
        <f t="shared" si="3"/>
        <v>0</v>
      </c>
      <c r="AT33" s="81"/>
      <c r="AU33" s="78"/>
      <c r="AV33" s="79"/>
      <c r="AW33" s="58"/>
      <c r="AX33" s="68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</row>
    <row r="34" spans="1:128" s="3" customFormat="1" ht="15.75" customHeight="1">
      <c r="A34" s="3" t="s">
        <v>42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3">
        <f aca="true" t="shared" si="4" ref="S34:S51">SUM(B34:R34)</f>
        <v>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3">
        <f aca="true" t="shared" si="5" ref="AM34:AM51">SUM(U34:AL34)</f>
        <v>0</v>
      </c>
      <c r="AN34" s="45"/>
      <c r="AO34" s="3">
        <f aca="true" t="shared" si="6" ref="AO34:AO52">S34+AM34</f>
        <v>0</v>
      </c>
      <c r="AP34" s="50"/>
      <c r="AQ34" s="50">
        <v>5</v>
      </c>
      <c r="AR34" s="50"/>
      <c r="AS34" s="80">
        <f t="shared" si="3"/>
        <v>5</v>
      </c>
      <c r="AT34" s="81"/>
      <c r="AU34" s="76"/>
      <c r="AV34" s="77"/>
      <c r="AW34" s="50"/>
      <c r="AX34" s="68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49"/>
    </row>
    <row r="35" spans="1:127" ht="18">
      <c r="A35" s="28" t="s">
        <v>90</v>
      </c>
      <c r="B35" s="46"/>
      <c r="C35" s="46"/>
      <c r="D35" s="46"/>
      <c r="E35" s="46">
        <v>3</v>
      </c>
      <c r="F35" s="46"/>
      <c r="G35" s="46">
        <v>3</v>
      </c>
      <c r="H35" s="46"/>
      <c r="I35" s="46"/>
      <c r="J35" s="46"/>
      <c r="K35" s="46">
        <v>2</v>
      </c>
      <c r="L35" s="46">
        <v>2</v>
      </c>
      <c r="M35" s="46"/>
      <c r="N35" s="46"/>
      <c r="O35" s="46"/>
      <c r="P35" s="46"/>
      <c r="Q35" s="46"/>
      <c r="R35" s="46"/>
      <c r="S35" s="43">
        <f t="shared" si="4"/>
        <v>10</v>
      </c>
      <c r="T35" s="16"/>
      <c r="U35" s="16"/>
      <c r="V35" s="16"/>
      <c r="W35" s="42"/>
      <c r="X35" s="16">
        <v>-6</v>
      </c>
      <c r="Y35" s="46"/>
      <c r="Z35" s="46">
        <v>-3</v>
      </c>
      <c r="AA35" s="46"/>
      <c r="AB35" s="46"/>
      <c r="AC35" s="46"/>
      <c r="AD35" s="46">
        <v>-3</v>
      </c>
      <c r="AE35" s="46"/>
      <c r="AF35" s="46">
        <v>-3</v>
      </c>
      <c r="AG35" s="46"/>
      <c r="AH35" s="46"/>
      <c r="AI35" s="46">
        <v>-6</v>
      </c>
      <c r="AJ35" s="46"/>
      <c r="AK35" s="46"/>
      <c r="AL35" s="46">
        <v>-3</v>
      </c>
      <c r="AM35" s="43">
        <f t="shared" si="5"/>
        <v>-24</v>
      </c>
      <c r="AN35" s="46"/>
      <c r="AO35" s="43">
        <f t="shared" si="6"/>
        <v>-14</v>
      </c>
      <c r="AP35" s="19"/>
      <c r="AQ35" s="19"/>
      <c r="AR35" s="19"/>
      <c r="AS35" s="80">
        <f t="shared" si="3"/>
        <v>-14</v>
      </c>
      <c r="AT35" s="81"/>
      <c r="AU35" s="78"/>
      <c r="AV35" s="79"/>
      <c r="AW35" s="58"/>
      <c r="AX35" s="68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</row>
    <row r="36" spans="1:128" s="3" customFormat="1" ht="17.25" customHeight="1">
      <c r="A36" s="3" t="s">
        <v>43</v>
      </c>
      <c r="B36" s="45"/>
      <c r="C36" s="45"/>
      <c r="D36" s="45">
        <v>34</v>
      </c>
      <c r="E36" s="45">
        <v>11</v>
      </c>
      <c r="F36" s="45"/>
      <c r="G36" s="45"/>
      <c r="H36" s="45">
        <v>33</v>
      </c>
      <c r="I36" s="45"/>
      <c r="J36" s="45">
        <v>25</v>
      </c>
      <c r="K36" s="45"/>
      <c r="L36" s="45">
        <v>9</v>
      </c>
      <c r="M36" s="45">
        <v>24</v>
      </c>
      <c r="N36" s="45"/>
      <c r="O36" s="45">
        <v>33</v>
      </c>
      <c r="P36" s="45"/>
      <c r="Q36" s="45"/>
      <c r="R36" s="45">
        <v>1</v>
      </c>
      <c r="S36" s="3">
        <f t="shared" si="4"/>
        <v>170</v>
      </c>
      <c r="W36" s="3">
        <v>-9</v>
      </c>
      <c r="X36" s="3">
        <v>-6</v>
      </c>
      <c r="Y36" s="45"/>
      <c r="Z36" s="45"/>
      <c r="AA36" s="45">
        <v>-12</v>
      </c>
      <c r="AB36" s="45"/>
      <c r="AC36" s="45">
        <v>-24</v>
      </c>
      <c r="AD36" s="45"/>
      <c r="AE36" s="45">
        <v>-3</v>
      </c>
      <c r="AF36" s="45">
        <v>-15</v>
      </c>
      <c r="AG36" s="45"/>
      <c r="AH36" s="45">
        <v>-12</v>
      </c>
      <c r="AI36" s="45"/>
      <c r="AJ36" s="45"/>
      <c r="AK36" s="45"/>
      <c r="AL36" s="45"/>
      <c r="AM36" s="3">
        <f t="shared" si="5"/>
        <v>-81</v>
      </c>
      <c r="AN36" s="45"/>
      <c r="AO36" s="3">
        <f t="shared" si="6"/>
        <v>89</v>
      </c>
      <c r="AP36" s="50"/>
      <c r="AQ36" s="50"/>
      <c r="AR36" s="50">
        <v>50</v>
      </c>
      <c r="AS36" s="80">
        <f t="shared" si="3"/>
        <v>139</v>
      </c>
      <c r="AT36" s="81"/>
      <c r="AU36" s="76"/>
      <c r="AV36" s="77"/>
      <c r="AW36" s="50"/>
      <c r="AX36" s="68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49"/>
    </row>
    <row r="37" spans="1:127" ht="18">
      <c r="A37" s="28" t="s">
        <v>14</v>
      </c>
      <c r="B37" s="46"/>
      <c r="C37" s="46"/>
      <c r="D37" s="46">
        <v>3</v>
      </c>
      <c r="E37" s="46"/>
      <c r="F37" s="46"/>
      <c r="G37" s="46"/>
      <c r="H37" s="46">
        <v>8</v>
      </c>
      <c r="I37" s="46"/>
      <c r="J37" s="46">
        <v>2</v>
      </c>
      <c r="K37" s="46"/>
      <c r="L37" s="46"/>
      <c r="M37" s="46">
        <v>6</v>
      </c>
      <c r="N37" s="46"/>
      <c r="O37" s="46">
        <v>8</v>
      </c>
      <c r="P37" s="46">
        <v>1</v>
      </c>
      <c r="Q37" s="46"/>
      <c r="R37" s="46"/>
      <c r="S37" s="43">
        <f t="shared" si="4"/>
        <v>28</v>
      </c>
      <c r="T37" s="16"/>
      <c r="U37" s="16"/>
      <c r="V37" s="16"/>
      <c r="W37" s="42">
        <v>-3</v>
      </c>
      <c r="X37" s="16">
        <v>-3</v>
      </c>
      <c r="Y37" s="46"/>
      <c r="Z37" s="46"/>
      <c r="AA37" s="46">
        <v>-6</v>
      </c>
      <c r="AB37" s="46"/>
      <c r="AC37" s="46">
        <v>-12</v>
      </c>
      <c r="AD37" s="46"/>
      <c r="AE37" s="46"/>
      <c r="AF37" s="46">
        <v>-3</v>
      </c>
      <c r="AG37" s="46"/>
      <c r="AH37" s="46">
        <v>-6</v>
      </c>
      <c r="AI37" s="46"/>
      <c r="AJ37" s="46"/>
      <c r="AK37" s="46"/>
      <c r="AL37" s="46"/>
      <c r="AM37" s="43">
        <f t="shared" si="5"/>
        <v>-33</v>
      </c>
      <c r="AN37" s="46"/>
      <c r="AO37" s="43">
        <f t="shared" si="6"/>
        <v>-5</v>
      </c>
      <c r="AP37" s="19"/>
      <c r="AQ37" s="19"/>
      <c r="AR37" s="19"/>
      <c r="AS37" s="80">
        <f t="shared" si="3"/>
        <v>-5</v>
      </c>
      <c r="AT37" s="81"/>
      <c r="AU37" s="78"/>
      <c r="AV37" s="79"/>
      <c r="AW37" s="58"/>
      <c r="AX37" s="68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</row>
    <row r="38" spans="1:128" s="3" customFormat="1" ht="15" customHeight="1">
      <c r="A38" s="3" t="s">
        <v>56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3">
        <f t="shared" si="4"/>
        <v>0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3">
        <f t="shared" si="5"/>
        <v>0</v>
      </c>
      <c r="AN38" s="45"/>
      <c r="AO38" s="3">
        <f t="shared" si="6"/>
        <v>0</v>
      </c>
      <c r="AP38" s="50"/>
      <c r="AQ38" s="50"/>
      <c r="AR38" s="50"/>
      <c r="AS38" s="80">
        <f t="shared" si="3"/>
        <v>0</v>
      </c>
      <c r="AT38" s="81"/>
      <c r="AU38" s="76"/>
      <c r="AV38" s="77"/>
      <c r="AW38" s="50"/>
      <c r="AX38" s="68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49"/>
    </row>
    <row r="39" spans="1:127" ht="18">
      <c r="A39" s="28" t="s">
        <v>93</v>
      </c>
      <c r="B39" s="46"/>
      <c r="C39" s="46"/>
      <c r="D39" s="46"/>
      <c r="E39" s="46"/>
      <c r="F39" s="46"/>
      <c r="G39" s="46"/>
      <c r="H39" s="46">
        <v>4</v>
      </c>
      <c r="I39" s="46"/>
      <c r="J39" s="46"/>
      <c r="K39" s="46"/>
      <c r="L39" s="46"/>
      <c r="M39" s="46">
        <v>5</v>
      </c>
      <c r="N39" s="46">
        <v>1</v>
      </c>
      <c r="O39" s="46">
        <v>4</v>
      </c>
      <c r="P39" s="46"/>
      <c r="Q39" s="46"/>
      <c r="R39" s="46"/>
      <c r="S39" s="43">
        <f t="shared" si="4"/>
        <v>14</v>
      </c>
      <c r="T39" s="16"/>
      <c r="U39" s="16"/>
      <c r="V39" s="16"/>
      <c r="W39" s="42"/>
      <c r="X39" s="16"/>
      <c r="Y39" s="46"/>
      <c r="Z39" s="46"/>
      <c r="AA39" s="46"/>
      <c r="AB39" s="46"/>
      <c r="AC39" s="46">
        <v>-21</v>
      </c>
      <c r="AD39" s="46"/>
      <c r="AE39" s="46"/>
      <c r="AF39" s="46">
        <v>-6</v>
      </c>
      <c r="AG39" s="46"/>
      <c r="AH39" s="46"/>
      <c r="AI39" s="46"/>
      <c r="AJ39" s="46"/>
      <c r="AK39" s="46"/>
      <c r="AL39" s="46"/>
      <c r="AM39" s="43">
        <f t="shared" si="5"/>
        <v>-27</v>
      </c>
      <c r="AN39" s="46"/>
      <c r="AO39" s="43">
        <f t="shared" si="6"/>
        <v>-13</v>
      </c>
      <c r="AP39" s="19"/>
      <c r="AQ39" s="19"/>
      <c r="AR39" s="19"/>
      <c r="AS39" s="80">
        <f t="shared" si="3"/>
        <v>-13</v>
      </c>
      <c r="AT39" s="81"/>
      <c r="AU39" s="78"/>
      <c r="AV39" s="79"/>
      <c r="AW39" s="58"/>
      <c r="AX39" s="68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</row>
    <row r="40" spans="1:127" ht="18">
      <c r="A40" s="3" t="s">
        <v>44</v>
      </c>
      <c r="B40" s="45">
        <v>4</v>
      </c>
      <c r="C40" s="45">
        <v>2</v>
      </c>
      <c r="D40" s="45">
        <v>1</v>
      </c>
      <c r="E40" s="45">
        <v>6</v>
      </c>
      <c r="F40" s="45">
        <v>6</v>
      </c>
      <c r="G40" s="45">
        <v>7</v>
      </c>
      <c r="H40" s="45">
        <v>2</v>
      </c>
      <c r="I40" s="45">
        <v>8</v>
      </c>
      <c r="J40" s="45">
        <v>2</v>
      </c>
      <c r="K40" s="45">
        <v>6</v>
      </c>
      <c r="L40" s="45">
        <v>4</v>
      </c>
      <c r="M40" s="45">
        <v>2</v>
      </c>
      <c r="N40" s="45">
        <v>6</v>
      </c>
      <c r="O40" s="45">
        <v>2</v>
      </c>
      <c r="P40" s="45">
        <v>6</v>
      </c>
      <c r="Q40" s="45"/>
      <c r="R40" s="45">
        <v>5</v>
      </c>
      <c r="S40" s="3">
        <f t="shared" si="4"/>
        <v>69</v>
      </c>
      <c r="T40" s="45"/>
      <c r="U40" s="45"/>
      <c r="V40" s="45"/>
      <c r="W40" s="45">
        <v>-3</v>
      </c>
      <c r="X40" s="45"/>
      <c r="Y40" s="45">
        <v>-3</v>
      </c>
      <c r="Z40" s="45"/>
      <c r="AA40" s="45"/>
      <c r="AB40" s="45"/>
      <c r="AC40" s="45"/>
      <c r="AD40" s="45">
        <v>-6</v>
      </c>
      <c r="AE40" s="45">
        <v>-3</v>
      </c>
      <c r="AF40" s="45"/>
      <c r="AG40" s="45"/>
      <c r="AH40" s="45"/>
      <c r="AI40" s="45"/>
      <c r="AJ40" s="45"/>
      <c r="AK40" s="45"/>
      <c r="AL40" s="45">
        <v>-3</v>
      </c>
      <c r="AM40" s="3">
        <f t="shared" si="5"/>
        <v>-18</v>
      </c>
      <c r="AN40" s="45"/>
      <c r="AO40" s="3">
        <f t="shared" si="6"/>
        <v>51</v>
      </c>
      <c r="AP40" s="45"/>
      <c r="AQ40" s="45"/>
      <c r="AR40" s="45"/>
      <c r="AS40" s="80">
        <f t="shared" si="3"/>
        <v>51</v>
      </c>
      <c r="AT40" s="81"/>
      <c r="AU40" s="76"/>
      <c r="AV40" s="77"/>
      <c r="AW40" s="50"/>
      <c r="AX40" s="68"/>
      <c r="AY40" s="55"/>
      <c r="AZ40" s="55"/>
      <c r="BA40" s="55"/>
      <c r="BB40" s="55"/>
      <c r="BC40" s="55"/>
      <c r="BD40" s="55"/>
      <c r="BE40" s="55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</row>
    <row r="41" spans="1:57" ht="18">
      <c r="A41" s="28" t="s">
        <v>89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>
        <v>1</v>
      </c>
      <c r="N41" s="46"/>
      <c r="O41" s="46"/>
      <c r="P41" s="46"/>
      <c r="Q41" s="46"/>
      <c r="R41" s="46"/>
      <c r="S41" s="43">
        <f t="shared" si="4"/>
        <v>1</v>
      </c>
      <c r="T41" s="16"/>
      <c r="U41" s="16"/>
      <c r="V41" s="16"/>
      <c r="W41" s="42"/>
      <c r="X41" s="16">
        <v>-3</v>
      </c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3">
        <f t="shared" si="5"/>
        <v>-3</v>
      </c>
      <c r="AN41" s="46"/>
      <c r="AO41" s="43">
        <f t="shared" si="6"/>
        <v>-2</v>
      </c>
      <c r="AP41" s="19"/>
      <c r="AQ41" s="19"/>
      <c r="AR41" s="19"/>
      <c r="AS41" s="80">
        <f t="shared" si="3"/>
        <v>-2</v>
      </c>
      <c r="AT41" s="81"/>
      <c r="AU41" s="78"/>
      <c r="AV41" s="79"/>
      <c r="AW41" s="58"/>
      <c r="AX41" s="68"/>
      <c r="AY41" s="55"/>
      <c r="AZ41" s="55"/>
      <c r="BA41" s="55"/>
      <c r="BB41" s="55"/>
      <c r="BC41" s="55"/>
      <c r="BD41" s="55"/>
      <c r="BE41" s="55"/>
    </row>
    <row r="42" spans="1:58" s="45" customFormat="1" ht="18">
      <c r="A42" s="3" t="s">
        <v>45</v>
      </c>
      <c r="S42" s="3">
        <f t="shared" si="4"/>
        <v>0</v>
      </c>
      <c r="AM42" s="3">
        <f t="shared" si="5"/>
        <v>0</v>
      </c>
      <c r="AO42" s="3">
        <f t="shared" si="6"/>
        <v>0</v>
      </c>
      <c r="AS42" s="80">
        <f t="shared" si="3"/>
        <v>0</v>
      </c>
      <c r="AT42" s="81"/>
      <c r="AU42" s="76"/>
      <c r="AV42" s="77"/>
      <c r="AW42" s="50"/>
      <c r="AX42" s="68"/>
      <c r="AY42" s="56"/>
      <c r="AZ42" s="56"/>
      <c r="BA42" s="56"/>
      <c r="BB42" s="56"/>
      <c r="BC42" s="56"/>
      <c r="BD42" s="56"/>
      <c r="BE42" s="56"/>
      <c r="BF42" s="54"/>
    </row>
    <row r="43" spans="1:57" ht="18">
      <c r="A43" s="53" t="s">
        <v>68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3">
        <f t="shared" si="4"/>
        <v>0</v>
      </c>
      <c r="T43" s="16"/>
      <c r="U43" s="16"/>
      <c r="V43" s="16"/>
      <c r="W43" s="42"/>
      <c r="X43" s="1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3">
        <f t="shared" si="5"/>
        <v>0</v>
      </c>
      <c r="AN43" s="46"/>
      <c r="AO43" s="43">
        <f t="shared" si="6"/>
        <v>0</v>
      </c>
      <c r="AP43" s="19"/>
      <c r="AQ43" s="19"/>
      <c r="AR43" s="19"/>
      <c r="AS43" s="80">
        <f t="shared" si="3"/>
        <v>0</v>
      </c>
      <c r="AT43" s="81"/>
      <c r="AU43" s="78"/>
      <c r="AV43" s="79"/>
      <c r="AW43" s="58"/>
      <c r="AX43" s="68"/>
      <c r="AY43" s="55"/>
      <c r="AZ43" s="55"/>
      <c r="BA43" s="55"/>
      <c r="BB43" s="55"/>
      <c r="BC43" s="55"/>
      <c r="BD43" s="55"/>
      <c r="BE43" s="55"/>
    </row>
    <row r="44" spans="1:58" s="45" customFormat="1" ht="18">
      <c r="A44" s="3" t="s">
        <v>70</v>
      </c>
      <c r="S44" s="3">
        <f t="shared" si="4"/>
        <v>0</v>
      </c>
      <c r="AM44" s="3">
        <f t="shared" si="5"/>
        <v>0</v>
      </c>
      <c r="AO44" s="3">
        <f t="shared" si="6"/>
        <v>0</v>
      </c>
      <c r="AS44" s="80">
        <f t="shared" si="3"/>
        <v>0</v>
      </c>
      <c r="AT44" s="81"/>
      <c r="AU44" s="76"/>
      <c r="AV44" s="77"/>
      <c r="AW44" s="50"/>
      <c r="AX44" s="68"/>
      <c r="AY44" s="56"/>
      <c r="AZ44" s="56"/>
      <c r="BA44" s="56"/>
      <c r="BB44" s="56"/>
      <c r="BC44" s="56"/>
      <c r="BD44" s="56"/>
      <c r="BE44" s="56"/>
      <c r="BF44" s="54"/>
    </row>
    <row r="45" spans="1:57" ht="18">
      <c r="A45" s="28" t="s">
        <v>47</v>
      </c>
      <c r="B45" s="16"/>
      <c r="C45" s="16"/>
      <c r="D45" s="42"/>
      <c r="E45" s="42"/>
      <c r="F45" s="42"/>
      <c r="G45" s="42"/>
      <c r="H45" s="16"/>
      <c r="I45" s="16"/>
      <c r="J45" s="16">
        <v>2</v>
      </c>
      <c r="K45" s="42"/>
      <c r="L45" s="16"/>
      <c r="M45" s="16"/>
      <c r="N45" s="16"/>
      <c r="O45" s="42"/>
      <c r="P45" s="16"/>
      <c r="Q45" s="16"/>
      <c r="R45" s="16"/>
      <c r="S45" s="28">
        <f t="shared" si="4"/>
        <v>2</v>
      </c>
      <c r="T45" s="16"/>
      <c r="U45" s="16">
        <v>-6</v>
      </c>
      <c r="V45" s="16"/>
      <c r="W45" s="42"/>
      <c r="X45" s="16"/>
      <c r="Y45" s="16"/>
      <c r="Z45" s="16"/>
      <c r="AA45" s="16"/>
      <c r="AB45" s="16"/>
      <c r="AC45" s="16">
        <v>-9</v>
      </c>
      <c r="AD45" s="16"/>
      <c r="AE45" s="16"/>
      <c r="AF45" s="16"/>
      <c r="AG45" s="42"/>
      <c r="AH45" s="16"/>
      <c r="AI45" s="16"/>
      <c r="AJ45" s="16"/>
      <c r="AK45" s="16"/>
      <c r="AL45" s="16"/>
      <c r="AM45" s="28">
        <f t="shared" si="5"/>
        <v>-15</v>
      </c>
      <c r="AN45" s="16"/>
      <c r="AO45" s="28">
        <f t="shared" si="6"/>
        <v>-13</v>
      </c>
      <c r="AP45" s="16"/>
      <c r="AQ45" s="16"/>
      <c r="AR45" s="43"/>
      <c r="AS45" s="80">
        <f t="shared" si="3"/>
        <v>-13</v>
      </c>
      <c r="AT45" s="81"/>
      <c r="AU45" s="78"/>
      <c r="AV45" s="79"/>
      <c r="AW45" s="58"/>
      <c r="AX45" s="68"/>
      <c r="AY45" s="55"/>
      <c r="AZ45" s="55"/>
      <c r="BA45" s="55"/>
      <c r="BB45" s="55"/>
      <c r="BC45" s="55"/>
      <c r="BD45" s="55"/>
      <c r="BE45" s="55"/>
    </row>
    <row r="46" spans="1:50" ht="18">
      <c r="A46" s="3" t="s">
        <v>87</v>
      </c>
      <c r="B46" s="45"/>
      <c r="C46" s="45"/>
      <c r="D46" s="45"/>
      <c r="E46" s="45">
        <v>2</v>
      </c>
      <c r="F46" s="45">
        <v>1</v>
      </c>
      <c r="G46" s="45">
        <v>1</v>
      </c>
      <c r="H46" s="45"/>
      <c r="I46" s="45"/>
      <c r="J46" s="45"/>
      <c r="K46" s="45">
        <v>1</v>
      </c>
      <c r="L46" s="45">
        <v>2</v>
      </c>
      <c r="M46" s="45"/>
      <c r="N46" s="45">
        <v>1</v>
      </c>
      <c r="O46" s="45"/>
      <c r="P46" s="45">
        <v>1</v>
      </c>
      <c r="Q46" s="45"/>
      <c r="R46" s="45">
        <v>2</v>
      </c>
      <c r="S46" s="3">
        <f t="shared" si="4"/>
        <v>11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>
        <v>-6</v>
      </c>
      <c r="AE46" s="45"/>
      <c r="AF46" s="45"/>
      <c r="AG46" s="45"/>
      <c r="AH46" s="45"/>
      <c r="AI46" s="45">
        <v>-3</v>
      </c>
      <c r="AJ46" s="45"/>
      <c r="AK46" s="45"/>
      <c r="AL46" s="45"/>
      <c r="AM46" s="3">
        <f t="shared" si="5"/>
        <v>-9</v>
      </c>
      <c r="AN46" s="45"/>
      <c r="AO46" s="3">
        <f t="shared" si="6"/>
        <v>2</v>
      </c>
      <c r="AP46" s="45">
        <v>10</v>
      </c>
      <c r="AQ46" s="45"/>
      <c r="AR46" s="45"/>
      <c r="AS46" s="80">
        <f t="shared" si="3"/>
        <v>12</v>
      </c>
      <c r="AT46" s="81"/>
      <c r="AU46" s="76"/>
      <c r="AV46" s="77"/>
      <c r="AW46" s="50"/>
      <c r="AX46" s="68"/>
    </row>
    <row r="47" spans="1:50" s="33" customFormat="1" ht="18">
      <c r="A47" s="57" t="s">
        <v>48</v>
      </c>
      <c r="B47" s="16"/>
      <c r="C47" s="16"/>
      <c r="D47" s="42"/>
      <c r="E47" s="42"/>
      <c r="F47" s="42"/>
      <c r="G47" s="42"/>
      <c r="H47" s="16"/>
      <c r="I47" s="16"/>
      <c r="J47" s="16"/>
      <c r="K47" s="16"/>
      <c r="L47" s="16"/>
      <c r="M47" s="16"/>
      <c r="N47" s="16"/>
      <c r="O47" s="42"/>
      <c r="P47" s="16"/>
      <c r="Q47" s="42"/>
      <c r="R47" s="16"/>
      <c r="S47" s="28">
        <f t="shared" si="4"/>
        <v>0</v>
      </c>
      <c r="T47" s="16"/>
      <c r="U47" s="16"/>
      <c r="V47" s="16"/>
      <c r="W47" s="42"/>
      <c r="X47" s="16"/>
      <c r="Y47" s="16"/>
      <c r="Z47" s="16"/>
      <c r="AA47" s="16"/>
      <c r="AB47" s="16"/>
      <c r="AC47" s="16"/>
      <c r="AD47" s="16"/>
      <c r="AE47" s="16"/>
      <c r="AF47" s="16"/>
      <c r="AG47" s="42"/>
      <c r="AH47" s="16"/>
      <c r="AI47" s="42"/>
      <c r="AJ47" s="42"/>
      <c r="AK47" s="42"/>
      <c r="AL47" s="16"/>
      <c r="AM47" s="28">
        <f t="shared" si="5"/>
        <v>0</v>
      </c>
      <c r="AN47" s="16"/>
      <c r="AO47" s="28">
        <f t="shared" si="6"/>
        <v>0</v>
      </c>
      <c r="AP47" s="16"/>
      <c r="AQ47" s="16"/>
      <c r="AR47" s="43"/>
      <c r="AS47" s="80">
        <f t="shared" si="3"/>
        <v>0</v>
      </c>
      <c r="AT47" s="81"/>
      <c r="AU47" s="78"/>
      <c r="AV47" s="79"/>
      <c r="AW47" s="58"/>
      <c r="AX47" s="68"/>
    </row>
    <row r="48" spans="1:50" s="33" customFormat="1" ht="18">
      <c r="A48" s="3" t="s">
        <v>65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3">
        <f t="shared" si="4"/>
        <v>0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3">
        <f t="shared" si="5"/>
        <v>0</v>
      </c>
      <c r="AN48" s="45"/>
      <c r="AO48" s="3">
        <f t="shared" si="6"/>
        <v>0</v>
      </c>
      <c r="AP48" s="45"/>
      <c r="AQ48" s="45"/>
      <c r="AR48" s="45"/>
      <c r="AS48" s="80">
        <f t="shared" si="3"/>
        <v>0</v>
      </c>
      <c r="AT48" s="81"/>
      <c r="AU48" s="76"/>
      <c r="AV48" s="77"/>
      <c r="AW48" s="50"/>
      <c r="AX48" s="68"/>
    </row>
    <row r="49" spans="1:50" s="33" customFormat="1" ht="18">
      <c r="A49" s="57" t="s">
        <v>69</v>
      </c>
      <c r="B49" s="16"/>
      <c r="C49" s="16"/>
      <c r="D49" s="42"/>
      <c r="E49" s="42"/>
      <c r="F49" s="42"/>
      <c r="G49" s="42"/>
      <c r="H49" s="16"/>
      <c r="I49" s="16"/>
      <c r="J49" s="16"/>
      <c r="K49" s="42"/>
      <c r="L49" s="16"/>
      <c r="M49" s="16"/>
      <c r="N49" s="16"/>
      <c r="O49" s="42"/>
      <c r="P49" s="16"/>
      <c r="Q49" s="42"/>
      <c r="R49" s="46"/>
      <c r="S49" s="28">
        <f t="shared" si="4"/>
        <v>0</v>
      </c>
      <c r="T49" s="16"/>
      <c r="U49" s="16"/>
      <c r="V49" s="16"/>
      <c r="W49" s="42"/>
      <c r="X49" s="16"/>
      <c r="Y49" s="16"/>
      <c r="Z49" s="16"/>
      <c r="AA49" s="16"/>
      <c r="AB49" s="16"/>
      <c r="AC49" s="16"/>
      <c r="AD49" s="16"/>
      <c r="AE49" s="16"/>
      <c r="AF49" s="16"/>
      <c r="AG49" s="42"/>
      <c r="AH49" s="16"/>
      <c r="AI49" s="42"/>
      <c r="AJ49" s="42"/>
      <c r="AK49" s="42"/>
      <c r="AL49" s="16"/>
      <c r="AM49" s="28">
        <f t="shared" si="5"/>
        <v>0</v>
      </c>
      <c r="AN49" s="16"/>
      <c r="AO49" s="28">
        <f t="shared" si="6"/>
        <v>0</v>
      </c>
      <c r="AP49" s="16"/>
      <c r="AQ49" s="16"/>
      <c r="AR49" s="43"/>
      <c r="AS49" s="80">
        <f t="shared" si="3"/>
        <v>0</v>
      </c>
      <c r="AT49" s="81"/>
      <c r="AU49" s="78"/>
      <c r="AV49" s="79"/>
      <c r="AW49" s="58"/>
      <c r="AX49" s="68"/>
    </row>
    <row r="50" spans="1:50" s="33" customFormat="1" ht="18">
      <c r="A50" s="3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3">
        <f t="shared" si="4"/>
        <v>0</v>
      </c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3">
        <f t="shared" si="5"/>
        <v>0</v>
      </c>
      <c r="AN50" s="45"/>
      <c r="AO50" s="3">
        <f t="shared" si="6"/>
        <v>0</v>
      </c>
      <c r="AP50" s="45"/>
      <c r="AQ50" s="45"/>
      <c r="AR50" s="45"/>
      <c r="AS50" s="80">
        <f t="shared" si="3"/>
        <v>0</v>
      </c>
      <c r="AT50" s="81"/>
      <c r="AU50" s="76"/>
      <c r="AV50" s="77"/>
      <c r="AW50" s="50"/>
      <c r="AX50" s="68"/>
    </row>
    <row r="51" spans="1:50" s="33" customFormat="1" ht="18">
      <c r="A51" s="28" t="s">
        <v>15</v>
      </c>
      <c r="B51" s="16">
        <v>1</v>
      </c>
      <c r="C51" s="16"/>
      <c r="D51" s="42"/>
      <c r="E51" s="42"/>
      <c r="F51" s="42"/>
      <c r="G51" s="42"/>
      <c r="H51" s="16"/>
      <c r="I51" s="16"/>
      <c r="J51" s="16"/>
      <c r="K51" s="16">
        <v>1</v>
      </c>
      <c r="L51" s="16">
        <v>3</v>
      </c>
      <c r="M51" s="16"/>
      <c r="N51" s="16"/>
      <c r="O51" s="42"/>
      <c r="P51" s="16"/>
      <c r="Q51" s="42"/>
      <c r="R51" s="46"/>
      <c r="S51" s="28">
        <f t="shared" si="4"/>
        <v>5</v>
      </c>
      <c r="T51" s="16"/>
      <c r="U51" s="16"/>
      <c r="V51" s="16"/>
      <c r="W51" s="42"/>
      <c r="X51" s="16">
        <v>-3</v>
      </c>
      <c r="Y51" s="16"/>
      <c r="Z51" s="16"/>
      <c r="AA51" s="16"/>
      <c r="AB51" s="16"/>
      <c r="AC51" s="16">
        <v>-3</v>
      </c>
      <c r="AD51" s="16">
        <v>-3</v>
      </c>
      <c r="AE51" s="16"/>
      <c r="AF51" s="16"/>
      <c r="AG51" s="42"/>
      <c r="AH51" s="16"/>
      <c r="AI51" s="42"/>
      <c r="AJ51" s="42"/>
      <c r="AK51" s="42"/>
      <c r="AL51" s="16"/>
      <c r="AM51" s="28">
        <f t="shared" si="5"/>
        <v>-9</v>
      </c>
      <c r="AN51" s="16"/>
      <c r="AO51" s="28">
        <f t="shared" si="6"/>
        <v>-4</v>
      </c>
      <c r="AP51" s="16"/>
      <c r="AQ51" s="16"/>
      <c r="AR51" s="43"/>
      <c r="AS51" s="80">
        <f t="shared" si="3"/>
        <v>-4</v>
      </c>
      <c r="AT51" s="81"/>
      <c r="AU51" s="103"/>
      <c r="AV51" s="103"/>
      <c r="AW51" s="43"/>
      <c r="AX51" s="68"/>
    </row>
    <row r="52" spans="2:50" ht="18">
      <c r="B52" s="47">
        <f aca="true" t="shared" si="7" ref="B52:S52">SUM(B3:B51)</f>
        <v>143</v>
      </c>
      <c r="C52" s="47">
        <f t="shared" si="7"/>
        <v>58</v>
      </c>
      <c r="D52" s="47">
        <f t="shared" si="7"/>
        <v>126</v>
      </c>
      <c r="E52" s="47">
        <f t="shared" si="7"/>
        <v>203</v>
      </c>
      <c r="F52" s="47">
        <f t="shared" si="7"/>
        <v>189</v>
      </c>
      <c r="G52" s="47">
        <f t="shared" si="7"/>
        <v>161</v>
      </c>
      <c r="H52" s="47">
        <f t="shared" si="7"/>
        <v>116</v>
      </c>
      <c r="I52" s="47">
        <f t="shared" si="7"/>
        <v>56</v>
      </c>
      <c r="J52" s="47">
        <f t="shared" si="7"/>
        <v>58</v>
      </c>
      <c r="K52" s="47">
        <f t="shared" si="7"/>
        <v>197</v>
      </c>
      <c r="L52" s="47">
        <f t="shared" si="7"/>
        <v>137</v>
      </c>
      <c r="M52" s="47">
        <f t="shared" si="7"/>
        <v>112</v>
      </c>
      <c r="N52" s="47">
        <f t="shared" si="7"/>
        <v>114</v>
      </c>
      <c r="O52" s="47">
        <f t="shared" si="7"/>
        <v>115</v>
      </c>
      <c r="P52" s="47">
        <f t="shared" si="7"/>
        <v>139</v>
      </c>
      <c r="Q52" s="47">
        <f t="shared" si="7"/>
        <v>0</v>
      </c>
      <c r="R52" s="47">
        <f t="shared" si="7"/>
        <v>73</v>
      </c>
      <c r="S52" s="47">
        <f t="shared" si="7"/>
        <v>1997</v>
      </c>
      <c r="T52" s="4"/>
      <c r="U52" s="4">
        <f aca="true" t="shared" si="8" ref="U52:AL52">SUM(U3:U51)</f>
        <v>-48</v>
      </c>
      <c r="V52" s="4">
        <f t="shared" si="8"/>
        <v>-21</v>
      </c>
      <c r="W52" s="4">
        <f t="shared" si="8"/>
        <v>-69</v>
      </c>
      <c r="X52" s="4">
        <f t="shared" si="8"/>
        <v>-90</v>
      </c>
      <c r="Y52" s="4">
        <f t="shared" si="8"/>
        <v>-54</v>
      </c>
      <c r="Z52" s="4">
        <f t="shared" si="8"/>
        <v>-42</v>
      </c>
      <c r="AA52" s="4">
        <f t="shared" si="8"/>
        <v>-57</v>
      </c>
      <c r="AB52" s="4">
        <f t="shared" si="8"/>
        <v>-21</v>
      </c>
      <c r="AC52" s="4">
        <f t="shared" si="8"/>
        <v>-144</v>
      </c>
      <c r="AD52" s="4">
        <f t="shared" si="8"/>
        <v>-120</v>
      </c>
      <c r="AE52" s="4">
        <f t="shared" si="8"/>
        <v>-54</v>
      </c>
      <c r="AF52" s="4">
        <f t="shared" si="8"/>
        <v>-84</v>
      </c>
      <c r="AG52" s="4">
        <f t="shared" si="8"/>
        <v>-24</v>
      </c>
      <c r="AH52" s="4">
        <f t="shared" si="8"/>
        <v>-57</v>
      </c>
      <c r="AI52" s="4">
        <f t="shared" si="8"/>
        <v>-93</v>
      </c>
      <c r="AJ52" s="4"/>
      <c r="AK52" s="4"/>
      <c r="AL52" s="4">
        <f t="shared" si="8"/>
        <v>-39</v>
      </c>
      <c r="AM52" s="4">
        <f>SUM(AM3:AM51)</f>
        <v>-1017</v>
      </c>
      <c r="AN52" s="4">
        <f>SUM(AN3:AN51)</f>
        <v>0</v>
      </c>
      <c r="AO52" s="15">
        <f t="shared" si="6"/>
        <v>980</v>
      </c>
      <c r="AS52" s="80">
        <f>SUM(AS3:AT51)</f>
        <v>1645</v>
      </c>
      <c r="AT52" s="81"/>
      <c r="AU52" s="84">
        <f>SUM(AU3:AU51)</f>
        <v>0</v>
      </c>
      <c r="AV52" s="84"/>
      <c r="AW52" s="65">
        <f>SUM(AW3:AW51)</f>
        <v>0</v>
      </c>
      <c r="AX52" s="71">
        <f>SUM(AX3:AX51)</f>
        <v>0</v>
      </c>
    </row>
    <row r="54" spans="2:18" ht="18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6" spans="20:23" ht="18">
      <c r="T56" s="27" t="s">
        <v>35</v>
      </c>
      <c r="U56" s="73"/>
      <c r="V56" s="16"/>
      <c r="W56" s="42"/>
    </row>
    <row r="57" spans="20:44" ht="25.5">
      <c r="T57" s="27" t="s">
        <v>36</v>
      </c>
      <c r="U57" s="73"/>
      <c r="V57" s="16"/>
      <c r="W57" s="42"/>
      <c r="AP57" s="66"/>
      <c r="AQ57" s="66"/>
      <c r="AR57" s="67">
        <v>2000</v>
      </c>
    </row>
    <row r="58" spans="20:44" ht="25.5">
      <c r="T58" s="27" t="s">
        <v>33</v>
      </c>
      <c r="U58" s="73"/>
      <c r="V58" s="16"/>
      <c r="W58" s="42"/>
      <c r="AP58" s="66"/>
      <c r="AQ58" s="66"/>
      <c r="AR58" s="66">
        <f>AW52</f>
        <v>0</v>
      </c>
    </row>
    <row r="59" spans="20:44" ht="25.5">
      <c r="T59" s="27" t="s">
        <v>34</v>
      </c>
      <c r="U59" s="73"/>
      <c r="V59" s="16"/>
      <c r="W59" s="42"/>
      <c r="AP59" s="66"/>
      <c r="AQ59" s="66"/>
      <c r="AR59" s="67" t="e">
        <f>AR57/AR58</f>
        <v>#DIV/0!</v>
      </c>
    </row>
    <row r="60" ht="18">
      <c r="T60" s="27" t="s">
        <v>54</v>
      </c>
    </row>
    <row r="61" ht="18">
      <c r="T61" s="27" t="s">
        <v>52</v>
      </c>
    </row>
    <row r="62" ht="18">
      <c r="T62" s="27" t="s">
        <v>53</v>
      </c>
    </row>
    <row r="74" ht="18">
      <c r="X74" s="17"/>
    </row>
  </sheetData>
  <sheetProtection/>
  <mergeCells count="107">
    <mergeCell ref="AS43:AT43"/>
    <mergeCell ref="AS44:AT44"/>
    <mergeCell ref="AU44:AV44"/>
    <mergeCell ref="AS45:AT45"/>
    <mergeCell ref="AU49:AV49"/>
    <mergeCell ref="AS50:AT50"/>
    <mergeCell ref="AS47:AT47"/>
    <mergeCell ref="AU47:AV47"/>
    <mergeCell ref="A1:A2"/>
    <mergeCell ref="AS48:AT48"/>
    <mergeCell ref="AU48:AV48"/>
    <mergeCell ref="AQ1:AQ2"/>
    <mergeCell ref="AP1:AP2"/>
    <mergeCell ref="AS42:AT42"/>
    <mergeCell ref="AS41:AT41"/>
    <mergeCell ref="AS40:AT40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31:AT31"/>
    <mergeCell ref="AS23:AT23"/>
    <mergeCell ref="AS24:AT24"/>
    <mergeCell ref="AS25:AT25"/>
    <mergeCell ref="AS26:AT26"/>
    <mergeCell ref="AS27:AT27"/>
    <mergeCell ref="AS28:AT28"/>
    <mergeCell ref="AS21:AT21"/>
    <mergeCell ref="AS22:AT22"/>
    <mergeCell ref="AS29:AT29"/>
    <mergeCell ref="AS30:AT30"/>
    <mergeCell ref="AS17:AT17"/>
    <mergeCell ref="AS18:AT18"/>
    <mergeCell ref="AS19:AT19"/>
    <mergeCell ref="AS20:AT20"/>
    <mergeCell ref="AS15:AT15"/>
    <mergeCell ref="AS16:AT16"/>
    <mergeCell ref="AS10:AT10"/>
    <mergeCell ref="AS11:AT11"/>
    <mergeCell ref="AS12:AT12"/>
    <mergeCell ref="AS13:AT13"/>
    <mergeCell ref="AS7:AT7"/>
    <mergeCell ref="AS8:AT8"/>
    <mergeCell ref="AS9:AT9"/>
    <mergeCell ref="AS4:AT4"/>
    <mergeCell ref="AS5:AT5"/>
    <mergeCell ref="AS14:AT14"/>
    <mergeCell ref="AR1:AR2"/>
    <mergeCell ref="C1:T1"/>
    <mergeCell ref="V1:AN1"/>
    <mergeCell ref="AS1:AT2"/>
    <mergeCell ref="AS3:AT3"/>
    <mergeCell ref="AS6:AT6"/>
    <mergeCell ref="AU14:AV14"/>
    <mergeCell ref="AU3:AV3"/>
    <mergeCell ref="AU4:AV4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24:AV24"/>
    <mergeCell ref="AU25:AV25"/>
    <mergeCell ref="AU15:AV15"/>
    <mergeCell ref="AU16:AV16"/>
    <mergeCell ref="AU17:AV17"/>
    <mergeCell ref="AU18:AV18"/>
    <mergeCell ref="AU19:AV19"/>
    <mergeCell ref="AU13:AV13"/>
    <mergeCell ref="AU20:AV20"/>
    <mergeCell ref="AU21:AV21"/>
    <mergeCell ref="AU22:AV22"/>
    <mergeCell ref="AU23:AV23"/>
    <mergeCell ref="AU36:AV36"/>
    <mergeCell ref="AU37:AV37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52:AV52"/>
    <mergeCell ref="AU38:AV38"/>
    <mergeCell ref="AU39:AV39"/>
    <mergeCell ref="AU40:AV40"/>
    <mergeCell ref="AU41:AV41"/>
    <mergeCell ref="AU42:AV42"/>
    <mergeCell ref="AU43:AV43"/>
    <mergeCell ref="AU45:AV45"/>
    <mergeCell ref="AU46:AV46"/>
    <mergeCell ref="AU50:AV50"/>
    <mergeCell ref="AS52:AT52"/>
    <mergeCell ref="AS46:AT46"/>
    <mergeCell ref="AS51:AT51"/>
    <mergeCell ref="AU51:AV51"/>
    <mergeCell ref="AS49:AT49"/>
  </mergeCells>
  <conditionalFormatting sqref="A19 A21 A13:A14 A3:A4 A6:A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6.140625" style="0" bestFit="1" customWidth="1"/>
  </cols>
  <sheetData>
    <row r="3" ht="12.75">
      <c r="B3" s="14" t="s">
        <v>22</v>
      </c>
    </row>
    <row r="4" ht="12.75">
      <c r="A4" s="1" t="s">
        <v>0</v>
      </c>
    </row>
    <row r="5" ht="12.75">
      <c r="A5" s="5" t="s">
        <v>19</v>
      </c>
    </row>
    <row r="6" ht="12.75">
      <c r="A6" s="6" t="s">
        <v>1</v>
      </c>
    </row>
    <row r="7" ht="12.75">
      <c r="A7" s="7" t="s">
        <v>18</v>
      </c>
    </row>
    <row r="8" ht="12.75">
      <c r="A8" s="8" t="s">
        <v>12</v>
      </c>
    </row>
    <row r="9" ht="12.75">
      <c r="A9" s="9" t="s">
        <v>14</v>
      </c>
    </row>
    <row r="10" ht="12.75">
      <c r="A10" s="10" t="s">
        <v>15</v>
      </c>
    </row>
    <row r="11" ht="12.75">
      <c r="A11" s="11" t="s">
        <v>11</v>
      </c>
    </row>
    <row r="12" ht="12.75">
      <c r="A12" s="3" t="s">
        <v>23</v>
      </c>
    </row>
    <row r="13" ht="12.75">
      <c r="A13" s="12" t="s">
        <v>7</v>
      </c>
    </row>
    <row r="14" ht="12.75">
      <c r="A14" s="2" t="s">
        <v>3</v>
      </c>
    </row>
    <row r="15" ht="12.75">
      <c r="A15" s="13" t="s">
        <v>4</v>
      </c>
    </row>
    <row r="16" ht="12.75">
      <c r="A16" s="3" t="s">
        <v>13</v>
      </c>
    </row>
    <row r="17" ht="12.75">
      <c r="A17" s="3" t="s">
        <v>5</v>
      </c>
    </row>
    <row r="18" ht="12.75">
      <c r="A18" s="3" t="s">
        <v>6</v>
      </c>
    </row>
    <row r="19" ht="12.75">
      <c r="A19" s="3" t="s">
        <v>8</v>
      </c>
    </row>
    <row r="20" ht="12.75">
      <c r="A20" s="3" t="s">
        <v>17</v>
      </c>
    </row>
    <row r="21" ht="12.75">
      <c r="A21" s="3" t="s">
        <v>9</v>
      </c>
    </row>
    <row r="22" ht="12.75">
      <c r="A22" s="3" t="s">
        <v>10</v>
      </c>
    </row>
    <row r="23" ht="12.75">
      <c r="A23" s="3" t="s">
        <v>16</v>
      </c>
    </row>
    <row r="24" ht="12.75">
      <c r="A24" s="2" t="s">
        <v>2</v>
      </c>
    </row>
  </sheetData>
  <sheetProtection/>
  <conditionalFormatting sqref="A24 A22 A15:A16 A4:A5 A7:A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Triatlón cv</dc:creator>
  <cp:keywords/>
  <dc:description/>
  <cp:lastModifiedBy>www.intercambiosvirtuales.org</cp:lastModifiedBy>
  <dcterms:created xsi:type="dcterms:W3CDTF">2010-11-29T13:44:25Z</dcterms:created>
  <dcterms:modified xsi:type="dcterms:W3CDTF">2013-11-21T09:59:51Z</dcterms:modified>
  <cp:category/>
  <cp:version/>
  <cp:contentType/>
  <cp:contentStatus/>
</cp:coreProperties>
</file>