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3"/>
  </bookViews>
  <sheets>
    <sheet name="CAD FEM." sheetId="1" r:id="rId1"/>
    <sheet name="CAD MAS" sheetId="2" r:id="rId2"/>
    <sheet name="INF FEM" sheetId="3" r:id="rId3"/>
    <sheet name="INF MAS" sheetId="4" r:id="rId4"/>
  </sheets>
  <definedNames>
    <definedName name="_xlnm._FilterDatabase" localSheetId="0" hidden="1">'CAD FEM.'!$A$12:$M$34</definedName>
    <definedName name="_xlnm._FilterDatabase" localSheetId="1" hidden="1">'CAD MAS'!$A$9:$M$84</definedName>
    <definedName name="_xlnm._FilterDatabase" localSheetId="2" hidden="1">'INF FEM'!$A$7:$M$57</definedName>
    <definedName name="_xlnm._FilterDatabase" localSheetId="3" hidden="1">'INF MAS'!$A$7:$M$81</definedName>
  </definedNames>
  <calcPr fullCalcOnLoad="1"/>
</workbook>
</file>

<file path=xl/sharedStrings.xml><?xml version="1.0" encoding="utf-8"?>
<sst xmlns="http://schemas.openxmlformats.org/spreadsheetml/2006/main" count="544" uniqueCount="293">
  <si>
    <t>PUESTO</t>
  </si>
  <si>
    <t>DEPORTISTA</t>
  </si>
  <si>
    <t>EQUIPO</t>
  </si>
  <si>
    <t>PUNTOS</t>
  </si>
  <si>
    <t>Duatlón</t>
  </si>
  <si>
    <t>Almoradí</t>
  </si>
  <si>
    <t>TRAGALEGUAS.ORG</t>
  </si>
  <si>
    <t>Manises</t>
  </si>
  <si>
    <t>TRIPUÇOL</t>
  </si>
  <si>
    <t>SEGUI SORIA, NAOMI</t>
  </si>
  <si>
    <t>Triatlón</t>
  </si>
  <si>
    <t>Bétera</t>
  </si>
  <si>
    <t>RANKING AUTONÓMICO CADETES FEMENINAS</t>
  </si>
  <si>
    <t>RANKING AUTONÓMICO CADETES MASCULINO</t>
  </si>
  <si>
    <t>Acuatlón</t>
  </si>
  <si>
    <t>RANKING AUTONÓMICO INFANTIL MASCULINO</t>
  </si>
  <si>
    <t>RANKING AUTONÓMICO INFANTIL FEMENINO</t>
  </si>
  <si>
    <t>CLUB ILICITANO TRIATLÓN</t>
  </si>
  <si>
    <t>FERNANDEZ CASTELLO, ANDREA</t>
  </si>
  <si>
    <t>C.C.ALMORADI SECC. TRIATLON</t>
  </si>
  <si>
    <t>LLUCH PEREZ, JAVIER</t>
  </si>
  <si>
    <t>ORTIZ SERRANO, ALEJANDRO</t>
  </si>
  <si>
    <t>BRIZUELA GABALDON, JAIME</t>
  </si>
  <si>
    <t>DOLADER AÑO, AMPARO</t>
  </si>
  <si>
    <t>TRICULPELAT FISIOMAR ALAQUAS C.T.</t>
  </si>
  <si>
    <t>Triatlón Cros</t>
  </si>
  <si>
    <t>C.T. A CORRE-CUITA</t>
  </si>
  <si>
    <t>PUCHADES NAVARRO, ROBERT</t>
  </si>
  <si>
    <t>PUCHADES MARTIN, ANDREU</t>
  </si>
  <si>
    <t>Vinaroz</t>
  </si>
  <si>
    <t xml:space="preserve">Duatlón Cros </t>
  </si>
  <si>
    <t xml:space="preserve">Triatlón </t>
  </si>
  <si>
    <t>FORQUES, ROMARIC</t>
  </si>
  <si>
    <t>DOMINGUEZ TUDELA, CARLOS</t>
  </si>
  <si>
    <t>PEINADO FERREIRA, ANA</t>
  </si>
  <si>
    <t>MONTAÑANA MANTEGAS, PATRICIA</t>
  </si>
  <si>
    <t>C.T. ARENA ALICANTE</t>
  </si>
  <si>
    <t>COLINO CALOMARDE, JOAN</t>
  </si>
  <si>
    <t>C.T. CD MONCADA</t>
  </si>
  <si>
    <t>GARCIA CARRERA, SHARON BELEN</t>
  </si>
  <si>
    <t>GIMENEZ BARBERA, JOSE MIGUEL</t>
  </si>
  <si>
    <t>PERERA VIDAL, PAU</t>
  </si>
  <si>
    <t>FERRANDIS BLASCO, CESAR</t>
  </si>
  <si>
    <t>CANET NAVARRO, JOSEP MIQUEL</t>
  </si>
  <si>
    <t>ARRIBAS CARCEL, SERGI</t>
  </si>
  <si>
    <t>SALES ROGER, DANIEL</t>
  </si>
  <si>
    <t>TRIATLON EVASION CASTELLON</t>
  </si>
  <si>
    <t>ARCIS CARAYOL, ADRIAN</t>
  </si>
  <si>
    <t>PIQUERAS LOSILLA, DIEGO</t>
  </si>
  <si>
    <t>ALEMANY SEGUER, SARA</t>
  </si>
  <si>
    <t>NOVELLA DOMENECH, LOURDES</t>
  </si>
  <si>
    <t>ORENGA MESAS, CRISTINA</t>
  </si>
  <si>
    <t>LLUCH MANLLECH, MERCHE</t>
  </si>
  <si>
    <t>Amoradí</t>
  </si>
  <si>
    <t>MAS MOLINA, MARGARITA</t>
  </si>
  <si>
    <t>HARPER PARDO, MARIA</t>
  </si>
  <si>
    <t>GIL RUIZ, SERGIO</t>
  </si>
  <si>
    <t>GALLEGO RUBIO, CARLOS</t>
  </si>
  <si>
    <t>RIVERA NAVARRO, LUIS MIGUEL</t>
  </si>
  <si>
    <t>Puçol</t>
  </si>
  <si>
    <t>FRANCISCO BELTRAN, CARLOS</t>
  </si>
  <si>
    <t>DIAZ GIL, DIEGO</t>
  </si>
  <si>
    <t>LLOPIS VAZQUEZ, EMMA</t>
  </si>
  <si>
    <t>MARTIN ESTELLES, ALBA</t>
  </si>
  <si>
    <t>GARCIA LLOPIS, CARLOS</t>
  </si>
  <si>
    <t>Peñalba</t>
  </si>
  <si>
    <t>Según bases de competición, puntúan los 8 mejores resultados</t>
  </si>
  <si>
    <t>C.T. HURACÁN VALENCIA</t>
  </si>
  <si>
    <t>CLUB TRIATLO VILA-REAL</t>
  </si>
  <si>
    <t>BENLLOCH GOZALBO, JOSE</t>
  </si>
  <si>
    <t>TORRES ALFARO, LUIS FRANCISCO</t>
  </si>
  <si>
    <t>SAEZ SAN ANTONIO, ADRIÁN</t>
  </si>
  <si>
    <t>CENTELLES ORTIZ, ALBERTO</t>
  </si>
  <si>
    <t>TRILAVALL</t>
  </si>
  <si>
    <t>GALINDO VIVES, MIGUEL</t>
  </si>
  <si>
    <t>MERINO MARTINEZ, AINOA</t>
  </si>
  <si>
    <t>CTH PICASSENT</t>
  </si>
  <si>
    <t>TRINOULAS</t>
  </si>
  <si>
    <t>TORRES TORRADO, ALVARO</t>
  </si>
  <si>
    <t>SANCHEZ MAS, CHRISTIAN</t>
  </si>
  <si>
    <t>NAVARRO IBAÑEZ, LEOPOLDO</t>
  </si>
  <si>
    <t>C.T. TRIESPORT ROQUETTE</t>
  </si>
  <si>
    <t>ALCUñA ALEPUZ,JOSé</t>
  </si>
  <si>
    <t>LLOPIS VAZQUEZ, JAVIER</t>
  </si>
  <si>
    <t>VIDAL ALVAREZ, ALEJANDRO</t>
  </si>
  <si>
    <t>RIBES VILAR, FERNANDO</t>
  </si>
  <si>
    <t>BONDÍA FUENTES, SERGIO</t>
  </si>
  <si>
    <t>MERINO MARTINEZ, IVAN</t>
  </si>
  <si>
    <t>C.A. XÀTIVA</t>
  </si>
  <si>
    <t>CATALÁN FENOLLOSA, DAVID</t>
  </si>
  <si>
    <t>PASCUAL BELTRAN, JORGE</t>
  </si>
  <si>
    <t>NAVARRO SANCHEZ, IKER</t>
  </si>
  <si>
    <t>MORCILLO LEON, NOEL</t>
  </si>
  <si>
    <t>COLLADO ARANDIGA, AINOA</t>
  </si>
  <si>
    <t>MAS TARI,MARIA ISABEL</t>
  </si>
  <si>
    <t>CUBAS MICO, LIDIA</t>
  </si>
  <si>
    <t>MORCILLO LEON, AROA</t>
  </si>
  <si>
    <t>ARJONA VINUESA, ELENA</t>
  </si>
  <si>
    <t>VALERO IGLESIAS, SILVIA</t>
  </si>
  <si>
    <t>BENLLOCH GOZALBO, LAURA</t>
  </si>
  <si>
    <t>SAIZ SERRANO, YAIZA</t>
  </si>
  <si>
    <t>GABALDON RIERA, ANDREA</t>
  </si>
  <si>
    <t>LAGOA WANG, JORGE ANTONIO</t>
  </si>
  <si>
    <t>SORIANO BELDA, ERIC</t>
  </si>
  <si>
    <t>GOMIZ PEREZ, ALEJANDRO</t>
  </si>
  <si>
    <t>MACIA HERNANDEZ,  ALEJANDRO</t>
  </si>
  <si>
    <t>GOMEZ SEMPERE, ENRIQUE</t>
  </si>
  <si>
    <t>POVEDA MATEO, ENRIQUE</t>
  </si>
  <si>
    <t>CLUB DEPORTIVO TRIASPE</t>
  </si>
  <si>
    <t>RIOS MORALES, ENRIQUE</t>
  </si>
  <si>
    <t>JIMENEZ GIMENO, PABLO</t>
  </si>
  <si>
    <t>MARTINEZ PERAL, RAUL</t>
  </si>
  <si>
    <t>VERDU CASANOVA, LUIS</t>
  </si>
  <si>
    <t>TARI ORTEGA, SERGIO</t>
  </si>
  <si>
    <t>CARRATALA FRUTOS, JAVIER</t>
  </si>
  <si>
    <t>VERA BLASCO, JORGE</t>
  </si>
  <si>
    <t>MARTINELLI MARTINEZ, PAOLO</t>
  </si>
  <si>
    <t>PERTUSA FERRI, MIGUEL</t>
  </si>
  <si>
    <t>GINES QUILEZ, SERGIO</t>
  </si>
  <si>
    <t>BUENO FILLON, LUIS</t>
  </si>
  <si>
    <t>GARCÍA ARNÉS, ANDRES MAURICIO</t>
  </si>
  <si>
    <t>C.D. ADESAVI SAN VICENTE</t>
  </si>
  <si>
    <t>CARAVACA ESPINOSA, ALVARO</t>
  </si>
  <si>
    <t>RUBIO GIL, MARIA</t>
  </si>
  <si>
    <t>SEGUI SORIA, NEREA</t>
  </si>
  <si>
    <t>RUFETE A., ALEJANDRA</t>
  </si>
  <si>
    <t>GOMIZ PEREZ, MELISA</t>
  </si>
  <si>
    <t>DE FRUTOS LOUIS, SHADIA</t>
  </si>
  <si>
    <t>LOBOS TRIATLON</t>
  </si>
  <si>
    <t>GARCÍA LÓPEZ, SARA</t>
  </si>
  <si>
    <t>VERA BLASCO, HELENA</t>
  </si>
  <si>
    <t>AGULLó PICAZO, CRISTINA</t>
  </si>
  <si>
    <t>LOPEZ MATAS, PAULA</t>
  </si>
  <si>
    <t>MARCO MARTINEZ, ALBA</t>
  </si>
  <si>
    <t>SEBASTIA TURPIN, NICOLE</t>
  </si>
  <si>
    <t>SANCHEZ PEYDRO, ALEJANDRA</t>
  </si>
  <si>
    <t>PASTOR ROMERO, CLAUDIA</t>
  </si>
  <si>
    <t>HEREDIA SORIANO, DANIELA</t>
  </si>
  <si>
    <t>HERGUEDAS, MARIA</t>
  </si>
  <si>
    <t>SALIS, AGUSTINA</t>
  </si>
  <si>
    <t>RODRIGUEZ HOLGADO, MARIA</t>
  </si>
  <si>
    <t>GARCíA NAVARRO, ALICIA</t>
  </si>
  <si>
    <t>GANDIA TOLOSA, INES</t>
  </si>
  <si>
    <t>GONZALEZ MARTINEZ, VALERIA</t>
  </si>
  <si>
    <t>BAYO PILES, ADRIAN</t>
  </si>
  <si>
    <t>SANCHEZ MORENO, JORGE</t>
  </si>
  <si>
    <t>DE BACKER, LUCA</t>
  </si>
  <si>
    <t>CUENCA DEL CASTILLO, JAVIER</t>
  </si>
  <si>
    <t>CERDAN BOTELLA, JOAQUIN</t>
  </si>
  <si>
    <t>OLIVARES CLIMENT, DAVID</t>
  </si>
  <si>
    <t>CLUB ATLETISME LA VILA - IRONTOUR</t>
  </si>
  <si>
    <t>PASTOR BOTELLA, FRANCISCO JAVIER</t>
  </si>
  <si>
    <t>DOMENECH GAÑAN, MIQUEL</t>
  </si>
  <si>
    <t>FORTEA GARCIA, VICTOR</t>
  </si>
  <si>
    <t>MONTESINOS MUñOZ, MARIO</t>
  </si>
  <si>
    <t>MAñOGL DIEGO, PEDRO</t>
  </si>
  <si>
    <t>MARTINEZ MARTINEZ, DAVID</t>
  </si>
  <si>
    <t>PRIETO BUADES, PAUL</t>
  </si>
  <si>
    <t>AGULLó OLMEDO, FRANCISCO</t>
  </si>
  <si>
    <t>VALENZANO CUBELLS, TOMASSO</t>
  </si>
  <si>
    <t>C.E.A. BÉTERA</t>
  </si>
  <si>
    <t>ABARCA LOPEZ,VÍCTOR</t>
  </si>
  <si>
    <t>ALVAREZ CALABUIG,PABLO</t>
  </si>
  <si>
    <t>PROSOLIA TRIATLO</t>
  </si>
  <si>
    <t>LLANES GABALDÓN,JORDI</t>
  </si>
  <si>
    <t>ROCHER MELERO, FRANCISCO</t>
  </si>
  <si>
    <t>CLUB TRIATLO CULLERA</t>
  </si>
  <si>
    <t>BAYOT GARCÍA, ENRIQUE</t>
  </si>
  <si>
    <t>LÓPEZ ALANDES, VÍCTOR</t>
  </si>
  <si>
    <t>ROMÁ CUQUERELLA, JOSE MANUEL</t>
  </si>
  <si>
    <t>C.T. POBLATS MARITIMS</t>
  </si>
  <si>
    <t>BOVI FUENTES, CARLES</t>
  </si>
  <si>
    <t>VERDEVIO DASÍ, FERRAN</t>
  </si>
  <si>
    <t>DJENKAL DOCHE, THELIO</t>
  </si>
  <si>
    <t>WHERE IS THE LIMIT? - LA SALLE</t>
  </si>
  <si>
    <t>SOLER I PASCUAL, JOAN</t>
  </si>
  <si>
    <t>TRIATLÓN DEL ALTO PALANCIA</t>
  </si>
  <si>
    <t>PIQUER MOURIñO, JAVIER</t>
  </si>
  <si>
    <t>ORS BENDALA, IRENE</t>
  </si>
  <si>
    <t>SANCALIXTO MELERO, ALBA</t>
  </si>
  <si>
    <t>ROLDAN SENDRA, CRISTINA</t>
  </si>
  <si>
    <t>NAVARRO I SABATER, LLUM</t>
  </si>
  <si>
    <t>C.A. LA POBLA DE VALLBONA</t>
  </si>
  <si>
    <t>PONS HIDALGO, AITANA</t>
  </si>
  <si>
    <t>LARA RUIZ, CARMEN</t>
  </si>
  <si>
    <t>SANCHEZ GARCIA, JORGE</t>
  </si>
  <si>
    <t>NAVARRO BOU, XAVIER</t>
  </si>
  <si>
    <t>VANACLOCHA MARTÍNEZ, CARLOS MARIA</t>
  </si>
  <si>
    <t>CLUB TRIATLÓ CARLET</t>
  </si>
  <si>
    <t>L ALCÚDIA TRIATLÓ</t>
  </si>
  <si>
    <t>BELTRAN GIMENO, JOAN</t>
  </si>
  <si>
    <t>DIETERLEN CUERVO, GERARDO</t>
  </si>
  <si>
    <t>JIMENEZ GIMENO, JESUS</t>
  </si>
  <si>
    <t>GARCIA VIGO, SALVA</t>
  </si>
  <si>
    <t>ESTARLICH BORRAS, QUIQUE</t>
  </si>
  <si>
    <t>ROLDAN SENDRA, ISMAEL</t>
  </si>
  <si>
    <t>GIL ZAFRA, FRANCISCO</t>
  </si>
  <si>
    <t>ZARZOSO GARCIA, JOSE MIGUEL</t>
  </si>
  <si>
    <t>BONET HERMIDA, ALEX</t>
  </si>
  <si>
    <t>INELEC - CLUB TRIATLÓ SUECA</t>
  </si>
  <si>
    <t>LÓPEZ ÁVILA, GERMÁN</t>
  </si>
  <si>
    <t>SAEZ CLEMENTE, JUAN FCO.</t>
  </si>
  <si>
    <t>SANCHEZ ALVAREZ, JONATHAN</t>
  </si>
  <si>
    <t>SANCHEZ CERDAN, ANTONIO</t>
  </si>
  <si>
    <t>LEGAZPE MOYA, ERIC</t>
  </si>
  <si>
    <t>MARTíN PERPIñAN, MIGUEL</t>
  </si>
  <si>
    <t>DJENKAL, SOHEIL</t>
  </si>
  <si>
    <t>MARTINEZ MARTINEZ, CLAUDIA</t>
  </si>
  <si>
    <t>ORTIZ SERRANO, NEREA</t>
  </si>
  <si>
    <t>TRIATLÓ C.A. LA VALLDIGNA</t>
  </si>
  <si>
    <t>LLINARES CLIMENT, CRISTINA</t>
  </si>
  <si>
    <t>Moncada</t>
  </si>
  <si>
    <t>SAIZ BONET, ENRIQUE</t>
  </si>
  <si>
    <t>C. E. A. BÉTERA</t>
  </si>
  <si>
    <t>BOVI FELIPE, CARLOS</t>
  </si>
  <si>
    <t>MORANT ALAPONT, PAU</t>
  </si>
  <si>
    <t>LUJAN JUAN, PABLO</t>
  </si>
  <si>
    <t>RUSSO MOHAMED, LUCIANO AGUSTÍN</t>
  </si>
  <si>
    <t>C. T. CD MONCADA</t>
  </si>
  <si>
    <t>BELTRÁN MARTINEZ, VICTOR</t>
  </si>
  <si>
    <t>MONLEON SEGARRA, JOSE VTE</t>
  </si>
  <si>
    <t>ABAD HENARES, ANDREA</t>
  </si>
  <si>
    <t>BARBERA VITORIA, BEATRIZ</t>
  </si>
  <si>
    <t>FERNANDEZ-CALVILLO GARCÍA, ITZIAR</t>
  </si>
  <si>
    <t>MILLO, CAPUCINE</t>
  </si>
  <si>
    <t>CUBELLS GIL, VICENT</t>
  </si>
  <si>
    <t>MOYA SERRANO, CRISTHIAN</t>
  </si>
  <si>
    <t>TORTOSA JUANES, PABLO</t>
  </si>
  <si>
    <t>ALMER CASINO, ANA</t>
  </si>
  <si>
    <t>CST-CST COSTA AZAHAR</t>
  </si>
  <si>
    <t>NOVELLA DOMENECH, INMA</t>
  </si>
  <si>
    <t>SOS  LLUCH, ANNA</t>
  </si>
  <si>
    <t>REQUENA MARI, SILVIA</t>
  </si>
  <si>
    <t>C.T.CD MONCADA</t>
  </si>
  <si>
    <t>CANA BONET, MAITE</t>
  </si>
  <si>
    <t>MARQUINA MORENO, MARIA JESUS</t>
  </si>
  <si>
    <t>C,TCDM MONCADA</t>
  </si>
  <si>
    <t>GANDIA TOLOSA, VICTOR</t>
  </si>
  <si>
    <t>BOLDU ROIG, ENRIC</t>
  </si>
  <si>
    <t>INDEPENDIENTE</t>
  </si>
  <si>
    <t>HERNANDEZ CARRASCO, IVAN</t>
  </si>
  <si>
    <t>ENGUIDANOS AYALA, PEDRO</t>
  </si>
  <si>
    <t>LLORCA GOMEZ, CARLOS</t>
  </si>
  <si>
    <t>C. T. HURACAN VALENCIA</t>
  </si>
  <si>
    <t>GARCIA GARCIA, DAVID</t>
  </si>
  <si>
    <t>TRIATLON HORADADA KIDS</t>
  </si>
  <si>
    <t>SELMA LAJARIN, CARMELO ABRAHAM</t>
  </si>
  <si>
    <t>SANZ SANTOS, ANTONIO</t>
  </si>
  <si>
    <t>TRAGAMILLAS-SECCION TRIATLON</t>
  </si>
  <si>
    <t>DE MIGUEL ALBUSAC, CARLOS ALBERTO</t>
  </si>
  <si>
    <t>C.T. TRIFITNESS 31</t>
  </si>
  <si>
    <t>NAVARRO PEREZ, MARTA</t>
  </si>
  <si>
    <t>ALVAREZ PAREJO, SARA</t>
  </si>
  <si>
    <t>CUTILLAS DIAZ, ELIA</t>
  </si>
  <si>
    <t>CABANAS MATIAS, LAURA</t>
  </si>
  <si>
    <t>VANALOCHA CABALLERO, ÁLEX</t>
  </si>
  <si>
    <t>GIMENEZ RODRIGUEZ, JACOBO</t>
  </si>
  <si>
    <t>HUERTAS GONZALEZ, FRANCISCO MIGUEL</t>
  </si>
  <si>
    <t>GRANERO ALBEROLA, VICTOR</t>
  </si>
  <si>
    <t>CORNEJO LEAL, JAVIER</t>
  </si>
  <si>
    <t>MULTIESPORT MARINA ALTA</t>
  </si>
  <si>
    <t>PUIGCERVER TORRIJOS, PABLO</t>
  </si>
  <si>
    <t>SANCHEZ RICO, ALEJANDRO</t>
  </si>
  <si>
    <t>JUAN JUAN, MIGUEL</t>
  </si>
  <si>
    <t>RUBERT MARTI, PASQUAL</t>
  </si>
  <si>
    <t>DURA ALVEROLA, ANTONIO DIEGO</t>
  </si>
  <si>
    <t>CALABUIG SORIA, IGNACIO</t>
  </si>
  <si>
    <t>TORRES FERRAGUD, ALEJANDRO</t>
  </si>
  <si>
    <t>TRIATLÓ BRAKESPORT ALGEMESÍ</t>
  </si>
  <si>
    <t>SBAI LOZANO, ISMAEL</t>
  </si>
  <si>
    <t>BELMONTE CORDOBA, ALBERTO</t>
  </si>
  <si>
    <t>FALOMIR BELTRAN, MARC</t>
  </si>
  <si>
    <t>C.T. EVASION CASTELLON</t>
  </si>
  <si>
    <t>MONTAÑES VILCHES, ROSA MARIA</t>
  </si>
  <si>
    <t>TRIDIMONIS</t>
  </si>
  <si>
    <t>JUAN GARCIA, NEREA</t>
  </si>
  <si>
    <t>MORVEDRE TRIATLÓN</t>
  </si>
  <si>
    <t>RUBIO GIL, ANA</t>
  </si>
  <si>
    <t>RIVAS CASTAÑO, IRENE</t>
  </si>
  <si>
    <t>JUAN PASTOR, JAUME</t>
  </si>
  <si>
    <t>ARNAL MARSAL, PABLO E.</t>
  </si>
  <si>
    <t>ORTIZ-CAÑAVETE ORTIZ, MARTIN</t>
  </si>
  <si>
    <t>GARCIA PEREZ, MARIA</t>
  </si>
  <si>
    <t>QUIXAL PAES, JOAN</t>
  </si>
  <si>
    <t>CABRERA SALELLES, GUILLEM</t>
  </si>
  <si>
    <t>VILLALBA GASCÓ, DARIO</t>
  </si>
  <si>
    <t>JIMÉNEZ CERVERA, NESTOR</t>
  </si>
  <si>
    <t>MOR LILLO, PABLO</t>
  </si>
  <si>
    <t>RICART CAMPOS, RAFA</t>
  </si>
  <si>
    <t>APARISI CERDÁ, FRANCISCO</t>
  </si>
  <si>
    <t>LLORENS GILBERTE, VICTOR ANTONIO</t>
  </si>
  <si>
    <t>Puntuan</t>
  </si>
  <si>
    <t xml:space="preserve">Puntuan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</si>
</sst>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9"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118" zoomScaleNormal="118" workbookViewId="0" topLeftCell="A5">
      <selection activeCell="B13" sqref="B13:M35"/>
    </sheetView>
  </sheetViews>
  <sheetFormatPr defaultColWidth="11.421875" defaultRowHeight="12.75"/>
  <cols>
    <col min="1" max="1" width="8.7109375" style="0" customWidth="1"/>
    <col min="2" max="2" width="9.7109375" style="0" customWidth="1"/>
    <col min="3" max="3" width="29.00390625" style="0" customWidth="1"/>
    <col min="4" max="4" width="27.7109375" style="0" customWidth="1"/>
    <col min="5" max="5" width="11.00390625" style="0" bestFit="1" customWidth="1"/>
    <col min="6" max="6" width="11.57421875" style="0" bestFit="1" customWidth="1"/>
    <col min="7" max="7" width="11.28125" style="0" bestFit="1" customWidth="1"/>
    <col min="8" max="8" width="11.8515625" style="0" bestFit="1" customWidth="1"/>
    <col min="9" max="9" width="9.28125" style="1" bestFit="1" customWidth="1"/>
    <col min="10" max="10" width="11.57421875" style="0" bestFit="1" customWidth="1"/>
    <col min="11" max="11" width="11.28125" style="0" bestFit="1" customWidth="1"/>
    <col min="12" max="12" width="10.140625" style="0" bestFit="1" customWidth="1"/>
    <col min="13" max="13" width="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ht="15.75">
      <c r="C4" s="12" t="s">
        <v>12</v>
      </c>
    </row>
    <row r="5" spans="3:4" ht="12.75">
      <c r="C5" s="27" t="s">
        <v>66</v>
      </c>
      <c r="D5" s="27"/>
    </row>
    <row r="6" spans="11:12" ht="12.75">
      <c r="K6" s="1"/>
      <c r="L6" s="1"/>
    </row>
    <row r="7" spans="11:21" ht="12.75">
      <c r="K7" s="1"/>
      <c r="L7" s="1"/>
      <c r="T7" s="26" t="s">
        <v>291</v>
      </c>
      <c r="U7">
        <v>8</v>
      </c>
    </row>
    <row r="11" spans="1:13" ht="12.75">
      <c r="A11" s="1"/>
      <c r="B11" s="1"/>
      <c r="C11" s="1"/>
      <c r="D11" s="1"/>
      <c r="E11" s="5" t="s">
        <v>4</v>
      </c>
      <c r="F11" s="5" t="s">
        <v>4</v>
      </c>
      <c r="G11" s="5" t="s">
        <v>30</v>
      </c>
      <c r="H11" s="5" t="s">
        <v>4</v>
      </c>
      <c r="I11" s="17" t="s">
        <v>10</v>
      </c>
      <c r="J11" s="17" t="s">
        <v>25</v>
      </c>
      <c r="K11" s="17" t="s">
        <v>25</v>
      </c>
      <c r="L11" s="17" t="s">
        <v>31</v>
      </c>
      <c r="M11" s="16" t="s">
        <v>14</v>
      </c>
    </row>
    <row r="12" spans="1:13" ht="12.75">
      <c r="A12" s="4" t="s">
        <v>0</v>
      </c>
      <c r="B12" s="8" t="s">
        <v>3</v>
      </c>
      <c r="C12" s="2" t="s">
        <v>1</v>
      </c>
      <c r="D12" s="2" t="s">
        <v>2</v>
      </c>
      <c r="E12" s="6" t="s">
        <v>29</v>
      </c>
      <c r="F12" s="6" t="s">
        <v>5</v>
      </c>
      <c r="G12" s="6" t="s">
        <v>7</v>
      </c>
      <c r="H12" s="6" t="s">
        <v>211</v>
      </c>
      <c r="I12" s="2" t="s">
        <v>59</v>
      </c>
      <c r="J12" s="2" t="s">
        <v>5</v>
      </c>
      <c r="K12" s="2" t="s">
        <v>7</v>
      </c>
      <c r="L12" s="2" t="s">
        <v>11</v>
      </c>
      <c r="M12" s="2" t="s">
        <v>65</v>
      </c>
    </row>
    <row r="13" spans="1:13" ht="12.75">
      <c r="A13" s="2">
        <f>1</f>
        <v>1</v>
      </c>
      <c r="B13" s="2">
        <f ca="1">IF((COUNT(E13:M13))&lt;$T$7,SUM(E13:M13),SUMPRODUCT(LARGE(E13:M13,ROW(INDIRECT("1:"&amp;$T$7)))))</f>
        <v>84</v>
      </c>
      <c r="C13" s="2" t="s">
        <v>39</v>
      </c>
      <c r="D13" s="2" t="s">
        <v>38</v>
      </c>
      <c r="E13" s="18">
        <v>12</v>
      </c>
      <c r="F13" s="18">
        <v>12</v>
      </c>
      <c r="G13" s="18">
        <v>12</v>
      </c>
      <c r="H13" s="18">
        <v>12</v>
      </c>
      <c r="I13" s="18">
        <v>12</v>
      </c>
      <c r="J13" s="9"/>
      <c r="K13" s="2">
        <v>12</v>
      </c>
      <c r="L13" s="2">
        <v>12</v>
      </c>
      <c r="M13" s="2"/>
    </row>
    <row r="14" spans="1:13" ht="12.75">
      <c r="A14" s="2">
        <f aca="true" t="shared" si="0" ref="A14:A35">A13+1</f>
        <v>2</v>
      </c>
      <c r="B14" s="2">
        <f ca="1">IF((COUNT(E14:M14))&lt;$T$7,SUM(E14:M14),SUMPRODUCT(LARGE(E14:M14,ROW(INDIRECT("1:"&amp;$T$7)))))</f>
        <v>72</v>
      </c>
      <c r="C14" s="2" t="s">
        <v>18</v>
      </c>
      <c r="D14" s="2" t="s">
        <v>67</v>
      </c>
      <c r="E14" s="2">
        <v>10</v>
      </c>
      <c r="F14" s="2">
        <v>10</v>
      </c>
      <c r="G14" s="2">
        <v>10</v>
      </c>
      <c r="H14" s="2">
        <v>10</v>
      </c>
      <c r="I14" s="2"/>
      <c r="J14" s="2">
        <v>12</v>
      </c>
      <c r="K14" s="2">
        <v>10</v>
      </c>
      <c r="L14" s="2">
        <v>10</v>
      </c>
      <c r="M14" s="2"/>
    </row>
    <row r="15" spans="1:13" ht="12.75">
      <c r="A15" s="2">
        <f t="shared" si="0"/>
        <v>3</v>
      </c>
      <c r="B15" s="2">
        <f ca="1">IF((COUNT(E15:M15))&lt;$T$7,SUM(E15:M15),SUMPRODUCT(LARGE(E15:M15,ROW(INDIRECT("1:"&amp;$T$7)))))</f>
        <v>63</v>
      </c>
      <c r="C15" s="2" t="s">
        <v>124</v>
      </c>
      <c r="D15" s="2" t="s">
        <v>67</v>
      </c>
      <c r="E15" s="2"/>
      <c r="F15" s="2">
        <v>8</v>
      </c>
      <c r="G15" s="2">
        <v>6</v>
      </c>
      <c r="H15" s="2">
        <v>8</v>
      </c>
      <c r="I15" s="2">
        <v>5</v>
      </c>
      <c r="J15" s="2">
        <v>10</v>
      </c>
      <c r="K15" s="2">
        <v>8</v>
      </c>
      <c r="L15" s="2">
        <v>6</v>
      </c>
      <c r="M15" s="2">
        <v>12</v>
      </c>
    </row>
    <row r="16" spans="1:13" ht="12.75">
      <c r="A16" s="2">
        <f t="shared" si="0"/>
        <v>4</v>
      </c>
      <c r="B16" s="2">
        <f ca="1">IF((COUNT(E16:M16))&lt;$T$7,SUM(E16:M16),SUMPRODUCT(LARGE(E16:M16,ROW(INDIRECT("1:"&amp;$T$7)))))</f>
        <v>38</v>
      </c>
      <c r="C16" s="2" t="s">
        <v>35</v>
      </c>
      <c r="D16" s="2" t="s">
        <v>38</v>
      </c>
      <c r="E16" s="2">
        <v>7</v>
      </c>
      <c r="F16" s="2">
        <v>5</v>
      </c>
      <c r="G16" s="2"/>
      <c r="H16" s="2"/>
      <c r="I16" s="2">
        <v>6</v>
      </c>
      <c r="J16" s="2">
        <v>8</v>
      </c>
      <c r="K16" s="2">
        <v>5</v>
      </c>
      <c r="L16" s="2">
        <v>7</v>
      </c>
      <c r="M16" s="2"/>
    </row>
    <row r="17" spans="1:13" ht="12.75">
      <c r="A17" s="2">
        <f t="shared" si="0"/>
        <v>5</v>
      </c>
      <c r="B17" s="2">
        <f ca="1">IF((COUNT(E17:M17))&lt;$T$7,SUM(E17:M17),SUMPRODUCT(LARGE(E17:M17,ROW(INDIRECT("1:"&amp;$T$7)))))</f>
        <v>35</v>
      </c>
      <c r="C17" s="2" t="s">
        <v>9</v>
      </c>
      <c r="D17" s="2" t="s">
        <v>67</v>
      </c>
      <c r="E17" s="2">
        <v>8</v>
      </c>
      <c r="F17" s="2">
        <v>6</v>
      </c>
      <c r="G17" s="2"/>
      <c r="H17" s="2"/>
      <c r="I17" s="2">
        <v>4</v>
      </c>
      <c r="J17" s="2"/>
      <c r="K17" s="2">
        <v>7</v>
      </c>
      <c r="L17" s="2"/>
      <c r="M17" s="2">
        <v>10</v>
      </c>
    </row>
    <row r="18" spans="1:13" ht="12.75">
      <c r="A18" s="2">
        <f t="shared" si="0"/>
        <v>6</v>
      </c>
      <c r="B18" s="2">
        <f ca="1">IF((COUNT(E18:M18))&lt;$T$7,SUM(E18:M18),SUMPRODUCT(LARGE(E18:M18,ROW(INDIRECT("1:"&amp;$T$7)))))</f>
        <v>27</v>
      </c>
      <c r="C18" s="2" t="s">
        <v>23</v>
      </c>
      <c r="D18" s="2" t="s">
        <v>67</v>
      </c>
      <c r="E18" s="2">
        <v>6</v>
      </c>
      <c r="F18" s="2"/>
      <c r="G18" s="2"/>
      <c r="H18" s="2">
        <v>6</v>
      </c>
      <c r="I18" s="2">
        <v>3</v>
      </c>
      <c r="J18" s="2">
        <v>7</v>
      </c>
      <c r="K18" s="2">
        <v>1</v>
      </c>
      <c r="L18" s="2">
        <v>4</v>
      </c>
      <c r="M18" s="2"/>
    </row>
    <row r="19" spans="1:13" ht="12.75">
      <c r="A19" s="2">
        <f t="shared" si="0"/>
        <v>7</v>
      </c>
      <c r="B19" s="2">
        <f ca="1">IF((COUNT(E19:M19))&lt;$T$7,SUM(E19:M19),SUMPRODUCT(LARGE(E19:M19,ROW(INDIRECT("1:"&amp;$T$7)))))</f>
        <v>25</v>
      </c>
      <c r="C19" s="2" t="s">
        <v>180</v>
      </c>
      <c r="D19" s="2" t="s">
        <v>160</v>
      </c>
      <c r="E19" s="2"/>
      <c r="F19" s="2"/>
      <c r="G19" s="2">
        <v>5</v>
      </c>
      <c r="H19" s="2">
        <v>7</v>
      </c>
      <c r="I19" s="2">
        <v>2</v>
      </c>
      <c r="J19" s="2"/>
      <c r="K19" s="2">
        <v>6</v>
      </c>
      <c r="L19" s="2">
        <v>5</v>
      </c>
      <c r="M19" s="2"/>
    </row>
    <row r="20" spans="1:13" ht="12.75">
      <c r="A20" s="2">
        <f t="shared" si="0"/>
        <v>8</v>
      </c>
      <c r="B20" s="2">
        <f ca="1">IF((COUNT(E20:M20))&lt;$T$7,SUM(E20:M20),SUMPRODUCT(LARGE(E20:M20,ROW(INDIRECT("1:"&amp;$T$7)))))</f>
        <v>18</v>
      </c>
      <c r="C20" s="7" t="s">
        <v>228</v>
      </c>
      <c r="D20" s="7" t="s">
        <v>229</v>
      </c>
      <c r="E20" s="19"/>
      <c r="F20" s="19"/>
      <c r="G20" s="19"/>
      <c r="H20" s="19"/>
      <c r="I20" s="25">
        <v>10</v>
      </c>
      <c r="J20" s="19"/>
      <c r="K20" s="19"/>
      <c r="L20" s="2">
        <v>8</v>
      </c>
      <c r="M20" s="19"/>
    </row>
    <row r="21" spans="1:13" ht="12.75">
      <c r="A21" s="2">
        <f t="shared" si="0"/>
        <v>9</v>
      </c>
      <c r="B21" s="2">
        <f ca="1">IF((COUNT(E21:M21))&lt;$T$7,SUM(E21:M21),SUMPRODUCT(LARGE(E21:M21,ROW(INDIRECT("1:"&amp;$T$7)))))</f>
        <v>15</v>
      </c>
      <c r="C21" s="2" t="s">
        <v>123</v>
      </c>
      <c r="D21" s="2" t="s">
        <v>8</v>
      </c>
      <c r="E21" s="2"/>
      <c r="F21" s="2">
        <v>7</v>
      </c>
      <c r="G21" s="2"/>
      <c r="H21" s="2"/>
      <c r="I21" s="2">
        <v>8</v>
      </c>
      <c r="J21" s="10"/>
      <c r="K21" s="2"/>
      <c r="L21" s="2"/>
      <c r="M21" s="2"/>
    </row>
    <row r="22" spans="1:13" ht="12.75">
      <c r="A22" s="2">
        <f t="shared" si="0"/>
        <v>10</v>
      </c>
      <c r="B22" s="2">
        <f ca="1">IF((COUNT(E22:M22))&lt;$T$7,SUM(E22:M22),SUMPRODUCT(LARGE(E22:M22,ROW(INDIRECT("1:"&amp;$T$7)))))</f>
        <v>15</v>
      </c>
      <c r="C22" s="2" t="s">
        <v>34</v>
      </c>
      <c r="D22" s="2" t="s">
        <v>77</v>
      </c>
      <c r="E22" s="2">
        <v>4</v>
      </c>
      <c r="F22" s="2">
        <v>4</v>
      </c>
      <c r="G22" s="2">
        <v>1</v>
      </c>
      <c r="H22" s="2">
        <v>5</v>
      </c>
      <c r="I22" s="2"/>
      <c r="J22" s="2"/>
      <c r="K22" s="2"/>
      <c r="L22" s="2">
        <v>1</v>
      </c>
      <c r="M22" s="2"/>
    </row>
    <row r="23" spans="1:13" ht="12.75">
      <c r="A23" s="2">
        <f t="shared" si="0"/>
        <v>11</v>
      </c>
      <c r="B23" s="2">
        <f ca="1">IF((COUNT(E23:M23))&lt;$T$7,SUM(E23:M23),SUMPRODUCT(LARGE(E23:M23,ROW(INDIRECT("1:"&amp;$T$7)))))</f>
        <v>11</v>
      </c>
      <c r="C23" s="7" t="s">
        <v>232</v>
      </c>
      <c r="D23" s="7" t="s">
        <v>233</v>
      </c>
      <c r="E23" s="19"/>
      <c r="F23" s="19"/>
      <c r="G23" s="19"/>
      <c r="H23" s="19"/>
      <c r="I23" s="2">
        <v>1</v>
      </c>
      <c r="J23" s="19"/>
      <c r="K23" s="19"/>
      <c r="L23" s="2">
        <v>2</v>
      </c>
      <c r="M23" s="2">
        <v>8</v>
      </c>
    </row>
    <row r="24" spans="1:13" ht="12.75">
      <c r="A24" s="2">
        <f t="shared" si="0"/>
        <v>12</v>
      </c>
      <c r="B24" s="2">
        <f ca="1">IF((COUNT(E24:M24))&lt;$T$7,SUM(E24:M24),SUMPRODUCT(LARGE(E24:M24,ROW(INDIRECT("1:"&amp;$T$7)))))</f>
        <v>8</v>
      </c>
      <c r="C24" s="2" t="s">
        <v>178</v>
      </c>
      <c r="D24" s="2" t="s">
        <v>176</v>
      </c>
      <c r="E24" s="2"/>
      <c r="F24" s="2"/>
      <c r="G24" s="2">
        <v>8</v>
      </c>
      <c r="H24" s="2"/>
      <c r="I24" s="2"/>
      <c r="J24" s="2"/>
      <c r="K24" s="2"/>
      <c r="L24" s="2"/>
      <c r="M24" s="2"/>
    </row>
    <row r="25" spans="1:13" ht="12.75">
      <c r="A25" s="2">
        <f t="shared" si="0"/>
        <v>13</v>
      </c>
      <c r="B25" s="2">
        <f ca="1">IF((COUNT(E25:M25))&lt;$T$7,SUM(E25:M25),SUMPRODUCT(LARGE(E25:M25,ROW(INDIRECT("1:"&amp;$T$7)))))</f>
        <v>8</v>
      </c>
      <c r="C25" s="2" t="s">
        <v>179</v>
      </c>
      <c r="D25" s="2" t="s">
        <v>166</v>
      </c>
      <c r="E25" s="7"/>
      <c r="F25" s="7"/>
      <c r="G25" s="7">
        <v>7</v>
      </c>
      <c r="H25" s="7"/>
      <c r="I25" s="7"/>
      <c r="J25" s="10"/>
      <c r="K25" s="2"/>
      <c r="L25" s="2">
        <v>1</v>
      </c>
      <c r="M25" s="2"/>
    </row>
    <row r="26" spans="1:13" ht="12.75">
      <c r="A26" s="2">
        <f t="shared" si="0"/>
        <v>14</v>
      </c>
      <c r="B26" s="2">
        <f ca="1">IF((COUNT(E26:M26))&lt;$T$7,SUM(E26:M26),SUMPRODUCT(LARGE(E26:M26,ROW(INDIRECT("1:"&amp;$T$7)))))</f>
        <v>7</v>
      </c>
      <c r="C26" s="7" t="s">
        <v>230</v>
      </c>
      <c r="D26" s="7" t="s">
        <v>8</v>
      </c>
      <c r="E26" s="19"/>
      <c r="F26" s="19"/>
      <c r="G26" s="19"/>
      <c r="H26" s="19"/>
      <c r="I26" s="2">
        <v>7</v>
      </c>
      <c r="J26" s="19"/>
      <c r="K26" s="19"/>
      <c r="L26" s="2"/>
      <c r="M26" s="19"/>
    </row>
    <row r="27" spans="1:13" ht="12.75">
      <c r="A27" s="2">
        <f t="shared" si="0"/>
        <v>15</v>
      </c>
      <c r="B27" s="2">
        <f ca="1">IF((COUNT(E27:M27))&lt;$T$7,SUM(E27:M27),SUMPRODUCT(LARGE(E27:M27,ROW(INDIRECT("1:"&amp;$T$7)))))</f>
        <v>7</v>
      </c>
      <c r="C27" s="2" t="s">
        <v>75</v>
      </c>
      <c r="D27" s="2" t="s">
        <v>76</v>
      </c>
      <c r="E27" s="2">
        <v>5</v>
      </c>
      <c r="F27" s="2"/>
      <c r="G27" s="2"/>
      <c r="H27" s="2"/>
      <c r="I27" s="2">
        <v>1</v>
      </c>
      <c r="J27" s="2"/>
      <c r="K27" s="2"/>
      <c r="L27" s="2">
        <v>1</v>
      </c>
      <c r="M27" s="2"/>
    </row>
    <row r="28" spans="1:13" ht="12.75">
      <c r="A28" s="2">
        <f t="shared" si="0"/>
        <v>16</v>
      </c>
      <c r="B28" s="2">
        <f ca="1">IF((COUNT(E28:M28))&lt;$T$7,SUM(E28:M28),SUMPRODUCT(LARGE(E28:M28,ROW(INDIRECT("1:"&amp;$T$7)))))</f>
        <v>6</v>
      </c>
      <c r="C28" s="7" t="s">
        <v>235</v>
      </c>
      <c r="D28" s="7" t="s">
        <v>236</v>
      </c>
      <c r="E28" s="19"/>
      <c r="F28" s="19"/>
      <c r="G28" s="19"/>
      <c r="H28" s="19"/>
      <c r="I28" s="2">
        <v>1</v>
      </c>
      <c r="J28" s="19"/>
      <c r="K28" s="2">
        <v>4</v>
      </c>
      <c r="L28" s="2">
        <v>1</v>
      </c>
      <c r="M28" s="19"/>
    </row>
    <row r="29" spans="1:13" ht="12.75">
      <c r="A29" s="2">
        <f t="shared" si="0"/>
        <v>17</v>
      </c>
      <c r="B29" s="2">
        <f ca="1">IF((COUNT(E29:M29))&lt;$T$7,SUM(E29:M29),SUMPRODUCT(LARGE(E29:M29,ROW(INDIRECT("1:"&amp;$T$7)))))</f>
        <v>5</v>
      </c>
      <c r="C29" s="2" t="s">
        <v>181</v>
      </c>
      <c r="D29" s="2" t="s">
        <v>182</v>
      </c>
      <c r="E29" s="2"/>
      <c r="F29" s="2"/>
      <c r="G29" s="2">
        <v>4</v>
      </c>
      <c r="H29" s="2"/>
      <c r="I29" s="2"/>
      <c r="J29" s="2"/>
      <c r="K29" s="2"/>
      <c r="L29" s="2">
        <v>1</v>
      </c>
      <c r="M29" s="2"/>
    </row>
    <row r="30" spans="1:13" ht="12.75">
      <c r="A30" s="2">
        <f t="shared" si="0"/>
        <v>18</v>
      </c>
      <c r="B30" s="2">
        <f ca="1">IF((COUNT(E30:M30))&lt;$T$7,SUM(E30:M30),SUMPRODUCT(LARGE(E30:M30,ROW(INDIRECT("1:"&amp;$T$7)))))</f>
        <v>4</v>
      </c>
      <c r="C30" s="2" t="s">
        <v>183</v>
      </c>
      <c r="D30" s="2" t="s">
        <v>182</v>
      </c>
      <c r="E30" s="2"/>
      <c r="F30" s="2"/>
      <c r="G30" s="2">
        <v>3</v>
      </c>
      <c r="H30" s="2"/>
      <c r="I30" s="2"/>
      <c r="J30" s="2"/>
      <c r="K30" s="2"/>
      <c r="L30" s="2">
        <v>1</v>
      </c>
      <c r="M30" s="2"/>
    </row>
    <row r="31" spans="1:13" ht="12.75">
      <c r="A31" s="2">
        <f t="shared" si="0"/>
        <v>19</v>
      </c>
      <c r="B31" s="2">
        <f ca="1">IF((COUNT(E31:M31))&lt;$T$7,SUM(E31:M31),SUMPRODUCT(LARGE(E31:M31,ROW(INDIRECT("1:"&amp;$T$7)))))</f>
        <v>4</v>
      </c>
      <c r="C31" s="7" t="s">
        <v>231</v>
      </c>
      <c r="D31" s="7" t="s">
        <v>229</v>
      </c>
      <c r="E31" s="19"/>
      <c r="F31" s="19"/>
      <c r="G31" s="19"/>
      <c r="H31" s="19"/>
      <c r="I31" s="2">
        <v>1</v>
      </c>
      <c r="J31" s="19"/>
      <c r="K31" s="19"/>
      <c r="L31" s="2">
        <v>3</v>
      </c>
      <c r="M31" s="19"/>
    </row>
    <row r="32" spans="1:13" ht="12.75">
      <c r="A32" s="2">
        <f t="shared" si="0"/>
        <v>20</v>
      </c>
      <c r="B32" s="2">
        <f ca="1">IF((COUNT(E32:M32))&lt;$T$7,SUM(E32:M32),SUMPRODUCT(LARGE(E32:M32,ROW(INDIRECT("1:"&amp;$T$7)))))</f>
        <v>3</v>
      </c>
      <c r="C32" s="2" t="s">
        <v>125</v>
      </c>
      <c r="D32" s="2" t="s">
        <v>121</v>
      </c>
      <c r="E32" s="2"/>
      <c r="F32" s="2">
        <v>3</v>
      </c>
      <c r="G32" s="2"/>
      <c r="H32" s="2"/>
      <c r="I32" s="2"/>
      <c r="J32" s="2"/>
      <c r="K32" s="2"/>
      <c r="L32" s="2"/>
      <c r="M32" s="2"/>
    </row>
    <row r="33" spans="1:13" ht="12.75">
      <c r="A33" s="2">
        <f t="shared" si="0"/>
        <v>21</v>
      </c>
      <c r="B33" s="2">
        <f ca="1">IF((COUNT(E33:M33))&lt;$T$7,SUM(E33:M33),SUMPRODUCT(LARGE(E33:M33,ROW(INDIRECT("1:"&amp;$T$7)))))</f>
        <v>2</v>
      </c>
      <c r="C33" s="2" t="s">
        <v>184</v>
      </c>
      <c r="D33" s="2" t="s">
        <v>160</v>
      </c>
      <c r="E33" s="2"/>
      <c r="F33" s="2"/>
      <c r="G33" s="2">
        <v>2</v>
      </c>
      <c r="H33" s="2"/>
      <c r="I33" s="2"/>
      <c r="J33" s="2"/>
      <c r="K33" s="2"/>
      <c r="L33" s="2"/>
      <c r="M33" s="2"/>
    </row>
    <row r="34" spans="1:13" ht="12.75">
      <c r="A34" s="2">
        <f t="shared" si="0"/>
        <v>22</v>
      </c>
      <c r="B34" s="2">
        <f ca="1">IF((COUNT(E34:M34))&lt;$T$7,SUM(E34:M34),SUMPRODUCT(LARGE(E34:M34,ROW(INDIRECT("1:"&amp;$T$7)))))</f>
        <v>1</v>
      </c>
      <c r="C34" s="7" t="s">
        <v>234</v>
      </c>
      <c r="D34" s="7" t="s">
        <v>73</v>
      </c>
      <c r="E34" s="19"/>
      <c r="F34" s="19"/>
      <c r="G34" s="19"/>
      <c r="H34" s="19"/>
      <c r="I34" s="2">
        <v>1</v>
      </c>
      <c r="J34" s="19"/>
      <c r="K34" s="19"/>
      <c r="L34" s="2"/>
      <c r="M34" s="19"/>
    </row>
    <row r="35" spans="1:13" ht="12.75">
      <c r="A35" s="2">
        <f t="shared" si="0"/>
        <v>23</v>
      </c>
      <c r="B35" s="2">
        <f ca="1">IF((COUNT(E35:M35))&lt;$T$7,SUM(E35:M35),SUMPRODUCT(LARGE(E35:M35,ROW(INDIRECT("1:"&amp;$T$7)))))</f>
        <v>1</v>
      </c>
      <c r="C35" s="7" t="s">
        <v>282</v>
      </c>
      <c r="D35" s="7" t="s">
        <v>176</v>
      </c>
      <c r="E35" s="19"/>
      <c r="F35" s="19"/>
      <c r="G35" s="19"/>
      <c r="H35" s="19"/>
      <c r="I35" s="2"/>
      <c r="J35" s="19"/>
      <c r="K35" s="19"/>
      <c r="L35" s="2">
        <v>1</v>
      </c>
      <c r="M35" s="19"/>
    </row>
  </sheetData>
  <sheetProtection/>
  <autoFilter ref="A12:M34">
    <sortState ref="A13:M35">
      <sortCondition descending="1" sortBy="value" ref="B13:B35"/>
    </sortState>
  </autoFilter>
  <mergeCells count="1">
    <mergeCell ref="C5:D5"/>
  </mergeCells>
  <conditionalFormatting sqref="E13:M28 L16:L35">
    <cfRule type="cellIs" priority="112" dxfId="2" operator="equal" stopIfTrue="1">
      <formula>12</formula>
    </cfRule>
    <cfRule type="cellIs" priority="113" dxfId="1" operator="equal" stopIfTrue="1">
      <formula>10</formula>
    </cfRule>
    <cfRule type="cellIs" priority="114" dxfId="0" operator="equal" stopIfTrue="1">
      <formula>8</formula>
    </cfRule>
  </conditionalFormatting>
  <conditionalFormatting sqref="B11:B12 C11:C14 D11:H12 C27:H28 A12:I12 C13:D35 A11:A35">
    <cfRule type="cellIs" priority="109" dxfId="2" operator="equal" stopIfTrue="1">
      <formula>1</formula>
    </cfRule>
    <cfRule type="cellIs" priority="110" dxfId="1" operator="equal" stopIfTrue="1">
      <formula>2</formula>
    </cfRule>
    <cfRule type="cellIs" priority="111" dxfId="0" operator="equal" stopIfTrue="1">
      <formula>3</formula>
    </cfRule>
  </conditionalFormatting>
  <conditionalFormatting sqref="K34">
    <cfRule type="cellIs" priority="4" dxfId="2" operator="equal" stopIfTrue="1">
      <formula>12</formula>
    </cfRule>
    <cfRule type="cellIs" priority="5" dxfId="1" operator="equal" stopIfTrue="1">
      <formula>10</formula>
    </cfRule>
    <cfRule type="cellIs" priority="6" dxfId="0" operator="equal" stopIfTrue="1">
      <formula>8</formula>
    </cfRule>
  </conditionalFormatting>
  <conditionalFormatting sqref="M32">
    <cfRule type="cellIs" priority="1" dxfId="2" operator="equal" stopIfTrue="1">
      <formula>12</formula>
    </cfRule>
    <cfRule type="cellIs" priority="2" dxfId="1" operator="equal" stopIfTrue="1">
      <formula>10</formula>
    </cfRule>
    <cfRule type="cellIs" priority="3" dxfId="0" operator="equal" stopIfTrue="1">
      <formula>8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Header>&amp;CRanking Atonómico Cadete Femenino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U178"/>
  <sheetViews>
    <sheetView zoomScale="110" zoomScaleNormal="110" workbookViewId="0" topLeftCell="A2">
      <selection activeCell="B12" sqref="B12"/>
    </sheetView>
  </sheetViews>
  <sheetFormatPr defaultColWidth="11.421875" defaultRowHeight="12.75"/>
  <cols>
    <col min="1" max="1" width="11.421875" style="1" bestFit="1" customWidth="1"/>
    <col min="2" max="2" width="11.57421875" style="21" bestFit="1" customWidth="1"/>
    <col min="3" max="3" width="32.00390625" style="1" bestFit="1" customWidth="1"/>
    <col min="4" max="4" width="38.7109375" style="1" customWidth="1"/>
    <col min="5" max="5" width="11.00390625" style="1" bestFit="1" customWidth="1"/>
    <col min="6" max="6" width="11.57421875" style="1" bestFit="1" customWidth="1"/>
    <col min="7" max="7" width="11.28125" style="1" bestFit="1" customWidth="1"/>
    <col min="8" max="8" width="11.8515625" style="1" bestFit="1" customWidth="1"/>
    <col min="9" max="9" width="9.28125" style="1" bestFit="1" customWidth="1"/>
    <col min="10" max="10" width="11.57421875" style="1" bestFit="1" customWidth="1"/>
    <col min="11" max="11" width="11.28125" style="1" bestFit="1" customWidth="1"/>
    <col min="12" max="12" width="10.140625" style="0" bestFit="1" customWidth="1"/>
    <col min="13" max="13" width="11.00390625" style="0" bestFit="1" customWidth="1"/>
    <col min="14" max="16384" width="11.421875" style="1" customWidth="1"/>
  </cols>
  <sheetData>
    <row r="5" ht="15.75">
      <c r="D5" s="13" t="s">
        <v>13</v>
      </c>
    </row>
    <row r="6" spans="3:13" ht="12">
      <c r="C6" s="27" t="s">
        <v>66</v>
      </c>
      <c r="D6" s="27"/>
      <c r="L6" s="1"/>
      <c r="M6" s="1"/>
    </row>
    <row r="7" spans="12:21" ht="11.25">
      <c r="L7" s="1"/>
      <c r="M7" s="1"/>
      <c r="T7" s="1" t="s">
        <v>291</v>
      </c>
      <c r="U7" s="1">
        <v>8</v>
      </c>
    </row>
    <row r="8" spans="5:13" ht="11.25">
      <c r="E8" s="5" t="s">
        <v>4</v>
      </c>
      <c r="F8" s="5" t="s">
        <v>4</v>
      </c>
      <c r="G8" s="5" t="s">
        <v>30</v>
      </c>
      <c r="H8" s="5" t="s">
        <v>4</v>
      </c>
      <c r="I8" s="17" t="s">
        <v>10</v>
      </c>
      <c r="J8" s="17" t="s">
        <v>25</v>
      </c>
      <c r="K8" s="17" t="s">
        <v>25</v>
      </c>
      <c r="L8" s="17" t="s">
        <v>10</v>
      </c>
      <c r="M8" s="16" t="s">
        <v>14</v>
      </c>
    </row>
    <row r="9" spans="1:13" ht="11.25">
      <c r="A9" s="4" t="s">
        <v>0</v>
      </c>
      <c r="B9" s="8" t="s">
        <v>3</v>
      </c>
      <c r="C9" s="2" t="s">
        <v>1</v>
      </c>
      <c r="D9" s="2" t="s">
        <v>2</v>
      </c>
      <c r="E9" s="6" t="s">
        <v>29</v>
      </c>
      <c r="F9" s="6" t="s">
        <v>5</v>
      </c>
      <c r="G9" s="6" t="s">
        <v>7</v>
      </c>
      <c r="H9" s="6" t="s">
        <v>211</v>
      </c>
      <c r="I9" s="2" t="s">
        <v>59</v>
      </c>
      <c r="J9" s="1" t="s">
        <v>5</v>
      </c>
      <c r="K9" s="2" t="s">
        <v>7</v>
      </c>
      <c r="L9" s="2" t="s">
        <v>11</v>
      </c>
      <c r="M9" s="2" t="s">
        <v>65</v>
      </c>
    </row>
    <row r="10" spans="1:13" ht="11.25">
      <c r="A10" s="2">
        <v>1</v>
      </c>
      <c r="B10" s="22">
        <f ca="1">IF((COUNT(E10:M10))&lt;$T$7,SUM(E10:M10),SUMPRODUCT(LARGE(E10:M10,ROW(INDIRECT("1:"&amp;$T$7)))))</f>
        <v>71</v>
      </c>
      <c r="C10" s="2" t="s">
        <v>102</v>
      </c>
      <c r="D10" s="2" t="s">
        <v>8</v>
      </c>
      <c r="E10" s="2"/>
      <c r="F10" s="2">
        <v>10</v>
      </c>
      <c r="G10" s="2">
        <v>10</v>
      </c>
      <c r="H10" s="2">
        <v>7</v>
      </c>
      <c r="I10" s="2">
        <v>10</v>
      </c>
      <c r="J10" s="2">
        <v>10</v>
      </c>
      <c r="K10" s="2"/>
      <c r="L10" s="2">
        <v>12</v>
      </c>
      <c r="M10" s="2">
        <v>12</v>
      </c>
    </row>
    <row r="11" spans="1:13" ht="11.25">
      <c r="A11" s="2">
        <f>1+A10</f>
        <v>2</v>
      </c>
      <c r="B11" s="22">
        <f ca="1">IF((COUNT(E11:M11))&lt;$T$7,SUM(E11:M11),SUMPRODUCT(LARGE(E11:M11,ROW(INDIRECT("1:"&amp;$T$7)))))</f>
        <v>58</v>
      </c>
      <c r="C11" s="2" t="s">
        <v>40</v>
      </c>
      <c r="D11" s="2" t="s">
        <v>6</v>
      </c>
      <c r="E11" s="2">
        <v>7</v>
      </c>
      <c r="F11" s="2">
        <v>7</v>
      </c>
      <c r="G11" s="2">
        <v>7</v>
      </c>
      <c r="H11" s="2">
        <v>5</v>
      </c>
      <c r="I11" s="2">
        <v>7</v>
      </c>
      <c r="J11" s="10">
        <v>12</v>
      </c>
      <c r="K11" s="2"/>
      <c r="L11" s="2">
        <v>7</v>
      </c>
      <c r="M11" s="2">
        <v>6</v>
      </c>
    </row>
    <row r="12" spans="1:13" ht="11.25">
      <c r="A12" s="2">
        <f>1+A11</f>
        <v>3</v>
      </c>
      <c r="B12" s="22">
        <f ca="1">IF((COUNT(E12:M12))&lt;$T$7,SUM(E12:M12),SUMPRODUCT(LARGE(E12:M12,ROW(INDIRECT("1:"&amp;$T$7)))))</f>
        <v>48</v>
      </c>
      <c r="C12" s="2" t="s">
        <v>64</v>
      </c>
      <c r="D12" s="2" t="s">
        <v>68</v>
      </c>
      <c r="E12" s="7">
        <v>8</v>
      </c>
      <c r="F12" s="7"/>
      <c r="G12" s="7">
        <v>1</v>
      </c>
      <c r="H12" s="7">
        <v>4</v>
      </c>
      <c r="I12" s="7">
        <v>8</v>
      </c>
      <c r="J12" s="10"/>
      <c r="K12" s="2">
        <v>10</v>
      </c>
      <c r="L12" s="2">
        <v>10</v>
      </c>
      <c r="M12" s="2">
        <v>7</v>
      </c>
    </row>
    <row r="13" spans="1:13" ht="11.25">
      <c r="A13" s="2">
        <f>1+A12</f>
        <v>4</v>
      </c>
      <c r="B13" s="22">
        <f ca="1">IF((COUNT(E13:M13))&lt;$T$7,SUM(E13:M13),SUMPRODUCT(LARGE(E13:M13,ROW(INDIRECT("1:"&amp;$T$7)))))</f>
        <v>47</v>
      </c>
      <c r="C13" s="2" t="s">
        <v>103</v>
      </c>
      <c r="D13" s="2" t="s">
        <v>8</v>
      </c>
      <c r="E13" s="2"/>
      <c r="F13" s="2">
        <v>8</v>
      </c>
      <c r="G13" s="2">
        <v>8</v>
      </c>
      <c r="H13" s="2">
        <v>8</v>
      </c>
      <c r="I13" s="2">
        <v>5</v>
      </c>
      <c r="J13" s="2"/>
      <c r="K13" s="2">
        <v>12</v>
      </c>
      <c r="L13" s="2">
        <v>6</v>
      </c>
      <c r="M13" s="2"/>
    </row>
    <row r="14" spans="1:13" ht="11.25">
      <c r="A14" s="2">
        <f>1+A13</f>
        <v>5</v>
      </c>
      <c r="B14" s="22">
        <f ca="1">IF((COUNT(E14:M14))&lt;$T$7,SUM(E14:M14),SUMPRODUCT(LARGE(E14:M14,ROW(INDIRECT("1:"&amp;$T$7)))))</f>
        <v>42</v>
      </c>
      <c r="C14" s="2" t="s">
        <v>20</v>
      </c>
      <c r="D14" s="2" t="s">
        <v>67</v>
      </c>
      <c r="E14" s="2">
        <v>12</v>
      </c>
      <c r="F14" s="2">
        <v>12</v>
      </c>
      <c r="G14" s="2">
        <v>12</v>
      </c>
      <c r="H14" s="2">
        <v>6</v>
      </c>
      <c r="I14" s="2"/>
      <c r="J14" s="2"/>
      <c r="K14" s="2"/>
      <c r="L14" s="2"/>
      <c r="M14" s="2"/>
    </row>
    <row r="15" spans="1:13" ht="11.25">
      <c r="A15" s="2">
        <f aca="true" t="shared" si="0" ref="A15:A78">1+A14</f>
        <v>6</v>
      </c>
      <c r="B15" s="22">
        <f ca="1">IF((COUNT(E15:M15))&lt;$T$7,SUM(E15:M15),SUMPRODUCT(LARGE(E15:M15,ROW(INDIRECT("1:"&amp;$T$7)))))</f>
        <v>34</v>
      </c>
      <c r="C15" s="2" t="s">
        <v>32</v>
      </c>
      <c r="D15" s="2" t="s">
        <v>67</v>
      </c>
      <c r="E15" s="2">
        <v>10</v>
      </c>
      <c r="F15" s="2"/>
      <c r="G15" s="2"/>
      <c r="H15" s="2">
        <v>12</v>
      </c>
      <c r="I15" s="2">
        <v>12</v>
      </c>
      <c r="J15" s="2"/>
      <c r="K15" s="2"/>
      <c r="L15" s="2"/>
      <c r="M15" s="2"/>
    </row>
    <row r="16" spans="1:13" ht="11.25">
      <c r="A16" s="2">
        <f t="shared" si="0"/>
        <v>7</v>
      </c>
      <c r="B16" s="22">
        <f ca="1">IF((COUNT(E16:M16))&lt;$T$7,SUM(E16:M16),SUMPRODUCT(LARGE(E16:M16,ROW(INDIRECT("1:"&amp;$T$7)))))</f>
        <v>27</v>
      </c>
      <c r="C16" s="2" t="s">
        <v>161</v>
      </c>
      <c r="D16" s="2" t="s">
        <v>26</v>
      </c>
      <c r="E16" s="2"/>
      <c r="F16" s="2"/>
      <c r="G16" s="2">
        <v>1</v>
      </c>
      <c r="H16" s="2">
        <v>1</v>
      </c>
      <c r="I16" s="2">
        <v>2</v>
      </c>
      <c r="J16" s="2"/>
      <c r="K16" s="2">
        <v>7</v>
      </c>
      <c r="L16" s="2">
        <v>8</v>
      </c>
      <c r="M16" s="2">
        <v>8</v>
      </c>
    </row>
    <row r="17" spans="1:13" ht="11.25">
      <c r="A17" s="2">
        <f t="shared" si="0"/>
        <v>8</v>
      </c>
      <c r="B17" s="22">
        <f ca="1">IF((COUNT(E17:M17))&lt;$T$7,SUM(E17:M17),SUMPRODUCT(LARGE(E17:M17,ROW(INDIRECT("1:"&amp;$T$7)))))</f>
        <v>27</v>
      </c>
      <c r="C17" s="2" t="s">
        <v>69</v>
      </c>
      <c r="D17" s="2" t="s">
        <v>68</v>
      </c>
      <c r="E17" s="2">
        <v>6</v>
      </c>
      <c r="F17" s="2">
        <v>1</v>
      </c>
      <c r="G17" s="2">
        <v>2</v>
      </c>
      <c r="H17" s="2">
        <v>1</v>
      </c>
      <c r="I17" s="2">
        <v>1</v>
      </c>
      <c r="J17" s="2"/>
      <c r="K17" s="2">
        <v>1</v>
      </c>
      <c r="L17" s="2">
        <v>5</v>
      </c>
      <c r="M17" s="2">
        <v>10</v>
      </c>
    </row>
    <row r="18" spans="1:13" ht="11.25">
      <c r="A18" s="2">
        <f t="shared" si="0"/>
        <v>9</v>
      </c>
      <c r="B18" s="22">
        <f ca="1">IF((COUNT(E18:M18))&lt;$T$7,SUM(E18:M18),SUMPRODUCT(LARGE(E18:M18,ROW(INDIRECT("1:"&amp;$T$7)))))</f>
        <v>25</v>
      </c>
      <c r="C18" s="2" t="s">
        <v>110</v>
      </c>
      <c r="D18" s="2" t="s">
        <v>8</v>
      </c>
      <c r="E18" s="2"/>
      <c r="F18" s="2">
        <v>1</v>
      </c>
      <c r="G18" s="2">
        <v>1</v>
      </c>
      <c r="H18" s="2">
        <v>3</v>
      </c>
      <c r="I18" s="2">
        <v>3</v>
      </c>
      <c r="J18" s="2">
        <v>8</v>
      </c>
      <c r="K18" s="2">
        <v>5</v>
      </c>
      <c r="L18" s="2">
        <v>4</v>
      </c>
      <c r="M18" s="2"/>
    </row>
    <row r="19" spans="1:13" ht="11.25">
      <c r="A19" s="2">
        <f t="shared" si="0"/>
        <v>10</v>
      </c>
      <c r="B19" s="22">
        <f ca="1">IF((COUNT(E19:M19))&lt;$T$7,SUM(E19:M19),SUMPRODUCT(LARGE(E19:M19,ROW(INDIRECT("1:"&amp;$T$7)))))</f>
        <v>19</v>
      </c>
      <c r="C19" s="2" t="s">
        <v>107</v>
      </c>
      <c r="D19" s="2" t="s">
        <v>108</v>
      </c>
      <c r="E19" s="2"/>
      <c r="F19" s="2">
        <v>2</v>
      </c>
      <c r="G19" s="2">
        <v>1</v>
      </c>
      <c r="H19" s="2"/>
      <c r="I19" s="2">
        <v>1</v>
      </c>
      <c r="J19" s="2">
        <v>7</v>
      </c>
      <c r="K19" s="2">
        <v>8</v>
      </c>
      <c r="L19" s="2"/>
      <c r="M19" s="2"/>
    </row>
    <row r="20" spans="1:13" ht="11.25">
      <c r="A20" s="2">
        <f t="shared" si="0"/>
        <v>11</v>
      </c>
      <c r="B20" s="22">
        <f ca="1">IF((COUNT(E20:M20))&lt;$T$7,SUM(E20:M20),SUMPRODUCT(LARGE(E20:M20,ROW(INDIRECT("1:"&amp;$T$7)))))</f>
        <v>16</v>
      </c>
      <c r="C20" s="2" t="s">
        <v>28</v>
      </c>
      <c r="D20" s="2" t="s">
        <v>8</v>
      </c>
      <c r="E20" s="2">
        <v>5</v>
      </c>
      <c r="F20" s="2">
        <v>1</v>
      </c>
      <c r="G20" s="2">
        <v>1</v>
      </c>
      <c r="H20" s="2">
        <v>1</v>
      </c>
      <c r="I20" s="2">
        <v>1</v>
      </c>
      <c r="J20" s="2">
        <v>6</v>
      </c>
      <c r="K20" s="2">
        <v>1</v>
      </c>
      <c r="L20" s="2"/>
      <c r="M20" s="2"/>
    </row>
    <row r="21" spans="1:13" ht="11.25">
      <c r="A21" s="2">
        <f t="shared" si="0"/>
        <v>12</v>
      </c>
      <c r="B21" s="22">
        <f ca="1">IF((COUNT(E21:M21))&lt;$T$7,SUM(E21:M21),SUMPRODUCT(LARGE(E21:M21,ROW(INDIRECT("1:"&amp;$T$7)))))</f>
        <v>15</v>
      </c>
      <c r="C21" s="2" t="s">
        <v>71</v>
      </c>
      <c r="D21" s="2" t="s">
        <v>8</v>
      </c>
      <c r="E21" s="2">
        <v>1</v>
      </c>
      <c r="F21" s="2"/>
      <c r="G21" s="2">
        <v>6</v>
      </c>
      <c r="H21" s="2">
        <v>2</v>
      </c>
      <c r="I21" s="2">
        <v>4</v>
      </c>
      <c r="J21" s="2"/>
      <c r="K21" s="2">
        <v>2</v>
      </c>
      <c r="L21" s="2"/>
      <c r="M21" s="2"/>
    </row>
    <row r="22" spans="1:13" ht="11.25">
      <c r="A22" s="2">
        <f t="shared" si="0"/>
        <v>13</v>
      </c>
      <c r="B22" s="22">
        <f ca="1">IF((COUNT(E22:M22))&lt;$T$7,SUM(E22:M22),SUMPRODUCT(LARGE(E22:M22,ROW(INDIRECT("1:"&amp;$T$7)))))</f>
        <v>14</v>
      </c>
      <c r="C22" s="2" t="s">
        <v>60</v>
      </c>
      <c r="D22" s="2" t="s">
        <v>46</v>
      </c>
      <c r="E22" s="2">
        <v>1</v>
      </c>
      <c r="F22" s="2">
        <v>3</v>
      </c>
      <c r="G22" s="2">
        <v>5</v>
      </c>
      <c r="H22" s="2"/>
      <c r="I22" s="2">
        <v>1</v>
      </c>
      <c r="J22" s="2"/>
      <c r="K22" s="2">
        <v>4</v>
      </c>
      <c r="L22" s="2"/>
      <c r="M22" s="2"/>
    </row>
    <row r="23" spans="1:13" ht="11.25">
      <c r="A23" s="2">
        <f t="shared" si="0"/>
        <v>14</v>
      </c>
      <c r="B23" s="22">
        <f ca="1">IF((COUNT(E23:M23))&lt;$T$7,SUM(E23:M23),SUMPRODUCT(LARGE(E23:M23,ROW(INDIRECT("1:"&amp;$T$7)))))</f>
        <v>14</v>
      </c>
      <c r="C23" s="2" t="s">
        <v>45</v>
      </c>
      <c r="D23" s="2" t="s">
        <v>46</v>
      </c>
      <c r="E23" s="2">
        <v>4</v>
      </c>
      <c r="F23" s="2">
        <v>1</v>
      </c>
      <c r="G23" s="2">
        <v>1</v>
      </c>
      <c r="H23" s="2">
        <v>1</v>
      </c>
      <c r="I23" s="2">
        <v>1</v>
      </c>
      <c r="J23" s="10"/>
      <c r="K23" s="2">
        <v>1</v>
      </c>
      <c r="L23" s="2"/>
      <c r="M23" s="2">
        <v>5</v>
      </c>
    </row>
    <row r="24" spans="1:13" ht="11.25">
      <c r="A24" s="2">
        <f t="shared" si="0"/>
        <v>15</v>
      </c>
      <c r="B24" s="22">
        <f ca="1">IF((COUNT(E24:M24))&lt;$T$7,SUM(E24:M24),SUMPRODUCT(LARGE(E24:M24,ROW(INDIRECT("1:"&amp;$T$7)))))</f>
        <v>12</v>
      </c>
      <c r="C24" s="2" t="s">
        <v>212</v>
      </c>
      <c r="D24" s="2" t="s">
        <v>213</v>
      </c>
      <c r="E24" s="2"/>
      <c r="F24" s="2"/>
      <c r="G24" s="2"/>
      <c r="H24" s="2">
        <v>10</v>
      </c>
      <c r="I24" s="2"/>
      <c r="J24" s="2"/>
      <c r="K24" s="2"/>
      <c r="L24" s="2">
        <v>2</v>
      </c>
      <c r="M24" s="2"/>
    </row>
    <row r="25" spans="1:13" ht="11.25">
      <c r="A25" s="2">
        <f t="shared" si="0"/>
        <v>16</v>
      </c>
      <c r="B25" s="22">
        <f ca="1">IF((COUNT(E25:M25))&lt;$T$7,SUM(E25:M25),SUMPRODUCT(LARGE(E25:M25,ROW(INDIRECT("1:"&amp;$T$7)))))</f>
        <v>10</v>
      </c>
      <c r="C25" s="2" t="s">
        <v>21</v>
      </c>
      <c r="D25" s="2" t="s">
        <v>26</v>
      </c>
      <c r="E25" s="2">
        <v>1</v>
      </c>
      <c r="F25" s="2"/>
      <c r="G25" s="2">
        <v>3</v>
      </c>
      <c r="H25" s="2"/>
      <c r="I25" s="2"/>
      <c r="J25" s="10"/>
      <c r="K25" s="2">
        <v>6</v>
      </c>
      <c r="L25" s="2"/>
      <c r="M25" s="2"/>
    </row>
    <row r="26" spans="1:13" ht="11.25">
      <c r="A26" s="2">
        <f t="shared" si="0"/>
        <v>17</v>
      </c>
      <c r="B26" s="22">
        <f ca="1">IF((COUNT(E26:M26))&lt;$T$7,SUM(E26:M26),SUMPRODUCT(LARGE(E26:M26,ROW(INDIRECT("1:"&amp;$T$7)))))</f>
        <v>9</v>
      </c>
      <c r="C26" s="2" t="s">
        <v>112</v>
      </c>
      <c r="D26" s="2" t="s">
        <v>17</v>
      </c>
      <c r="E26" s="2"/>
      <c r="F26" s="2">
        <v>1</v>
      </c>
      <c r="G26" s="2">
        <v>1</v>
      </c>
      <c r="H26" s="2"/>
      <c r="I26" s="2">
        <v>1</v>
      </c>
      <c r="J26" s="2">
        <v>5</v>
      </c>
      <c r="K26" s="2"/>
      <c r="L26" s="2">
        <v>1</v>
      </c>
      <c r="M26" s="2"/>
    </row>
    <row r="27" spans="1:13" ht="11.25">
      <c r="A27" s="2">
        <f t="shared" si="0"/>
        <v>18</v>
      </c>
      <c r="B27" s="22">
        <f ca="1">IF((COUNT(E27:M27))&lt;$T$7,SUM(E27:M27),SUMPRODUCT(LARGE(E27:M27,ROW(INDIRECT("1:"&amp;$T$7)))))</f>
        <v>8</v>
      </c>
      <c r="C27" s="2" t="s">
        <v>33</v>
      </c>
      <c r="D27" s="2" t="s">
        <v>6</v>
      </c>
      <c r="E27" s="2">
        <v>1</v>
      </c>
      <c r="F27" s="2"/>
      <c r="G27" s="2"/>
      <c r="H27" s="2">
        <v>1</v>
      </c>
      <c r="I27" s="2">
        <v>1</v>
      </c>
      <c r="J27" s="2"/>
      <c r="K27" s="2">
        <v>1</v>
      </c>
      <c r="L27" s="2">
        <v>1</v>
      </c>
      <c r="M27" s="2">
        <v>3</v>
      </c>
    </row>
    <row r="28" spans="1:13" ht="11.25">
      <c r="A28" s="2">
        <f t="shared" si="0"/>
        <v>19</v>
      </c>
      <c r="B28" s="22">
        <f ca="1">IF((COUNT(E28:M28))&lt;$T$7,SUM(E28:M28),SUMPRODUCT(LARGE(E28:M28,ROW(INDIRECT("1:"&amp;$T$7)))))</f>
        <v>8</v>
      </c>
      <c r="C28" s="2" t="s">
        <v>27</v>
      </c>
      <c r="D28" s="2" t="s">
        <v>6</v>
      </c>
      <c r="E28" s="2">
        <v>1</v>
      </c>
      <c r="F28" s="2"/>
      <c r="G28" s="2">
        <v>1</v>
      </c>
      <c r="H28" s="2"/>
      <c r="I28" s="2"/>
      <c r="J28" s="10"/>
      <c r="K28" s="7">
        <v>1</v>
      </c>
      <c r="L28" s="2">
        <v>1</v>
      </c>
      <c r="M28" s="2">
        <v>4</v>
      </c>
    </row>
    <row r="29" spans="1:13" ht="11.25">
      <c r="A29" s="2">
        <f t="shared" si="0"/>
        <v>20</v>
      </c>
      <c r="B29" s="22">
        <f ca="1">IF((COUNT(E29:M29))&lt;$T$7,SUM(E29:M29),SUMPRODUCT(LARGE(E29:M29,ROW(INDIRECT("1:"&amp;$T$7)))))</f>
        <v>7</v>
      </c>
      <c r="C29" s="2" t="s">
        <v>109</v>
      </c>
      <c r="D29" s="2" t="s">
        <v>6</v>
      </c>
      <c r="E29" s="2"/>
      <c r="F29" s="2">
        <v>1</v>
      </c>
      <c r="G29" s="2"/>
      <c r="H29" s="2"/>
      <c r="I29" s="2">
        <v>6</v>
      </c>
      <c r="J29" s="2"/>
      <c r="K29" s="2"/>
      <c r="L29" s="2"/>
      <c r="M29" s="2"/>
    </row>
    <row r="30" spans="1:13" ht="11.25">
      <c r="A30" s="2">
        <f t="shared" si="0"/>
        <v>21</v>
      </c>
      <c r="B30" s="22">
        <f ca="1">IF((COUNT(E30:M30))&lt;$T$7,SUM(E30:M30),SUMPRODUCT(LARGE(E30:M30,ROW(INDIRECT("1:"&amp;$T$7)))))</f>
        <v>7</v>
      </c>
      <c r="C30" s="2" t="s">
        <v>162</v>
      </c>
      <c r="D30" s="2" t="s">
        <v>163</v>
      </c>
      <c r="E30" s="2"/>
      <c r="F30" s="2"/>
      <c r="G30" s="2">
        <v>1</v>
      </c>
      <c r="H30" s="2">
        <v>1</v>
      </c>
      <c r="I30" s="7">
        <v>1</v>
      </c>
      <c r="J30" s="2"/>
      <c r="K30" s="2">
        <v>1</v>
      </c>
      <c r="L30" s="2">
        <v>3</v>
      </c>
      <c r="M30" s="2"/>
    </row>
    <row r="31" spans="1:13" ht="11.25">
      <c r="A31" s="2">
        <f t="shared" si="0"/>
        <v>22</v>
      </c>
      <c r="B31" s="22">
        <f ca="1">IF((COUNT(E31:M31))&lt;$T$7,SUM(E31:M31),SUMPRODUCT(LARGE(E31:M31,ROW(INDIRECT("1:"&amp;$T$7)))))</f>
        <v>6</v>
      </c>
      <c r="C31" s="2" t="s">
        <v>104</v>
      </c>
      <c r="D31" s="2" t="s">
        <v>19</v>
      </c>
      <c r="E31" s="2"/>
      <c r="F31" s="2">
        <v>6</v>
      </c>
      <c r="G31" s="2"/>
      <c r="H31" s="2"/>
      <c r="I31" s="2"/>
      <c r="J31" s="2"/>
      <c r="K31" s="2"/>
      <c r="L31" s="2"/>
      <c r="M31" s="2"/>
    </row>
    <row r="32" spans="1:13" ht="11.25">
      <c r="A32" s="2">
        <f t="shared" si="0"/>
        <v>23</v>
      </c>
      <c r="B32" s="22">
        <f ca="1">IF((COUNT(E32:M32))&lt;$T$7,SUM(E32:M32),SUMPRODUCT(LARGE(E32:M32,ROW(INDIRECT("1:"&amp;$T$7)))))</f>
        <v>6</v>
      </c>
      <c r="C32" s="2" t="s">
        <v>113</v>
      </c>
      <c r="D32" s="2" t="s">
        <v>17</v>
      </c>
      <c r="E32" s="2"/>
      <c r="F32" s="2">
        <v>1</v>
      </c>
      <c r="G32" s="2">
        <v>4</v>
      </c>
      <c r="H32" s="2"/>
      <c r="I32" s="2"/>
      <c r="J32" s="2"/>
      <c r="K32" s="2"/>
      <c r="L32" s="2">
        <v>1</v>
      </c>
      <c r="M32" s="2"/>
    </row>
    <row r="33" spans="1:13" ht="11.25">
      <c r="A33" s="2">
        <f t="shared" si="0"/>
        <v>24</v>
      </c>
      <c r="B33" s="22">
        <f ca="1">IF((COUNT(E33:M33))&lt;$T$7,SUM(E33:M33),SUMPRODUCT(LARGE(E33:M33,ROW(INDIRECT("1:"&amp;$T$7)))))</f>
        <v>6</v>
      </c>
      <c r="C33" s="2" t="s">
        <v>37</v>
      </c>
      <c r="D33" s="2" t="s">
        <v>218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/>
      <c r="K33" s="2">
        <v>1</v>
      </c>
      <c r="L33" s="2"/>
      <c r="M33" s="2"/>
    </row>
    <row r="34" spans="1:13" ht="11.25">
      <c r="A34" s="2">
        <f t="shared" si="0"/>
        <v>25</v>
      </c>
      <c r="B34" s="22">
        <f ca="1">IF((COUNT(E34:M34))&lt;$T$7,SUM(E34:M34),SUMPRODUCT(LARGE(E34:M34,ROW(INDIRECT("1:"&amp;$T$7)))))</f>
        <v>6</v>
      </c>
      <c r="C34" s="2" t="s">
        <v>57</v>
      </c>
      <c r="D34" s="2" t="s">
        <v>24</v>
      </c>
      <c r="E34" s="2">
        <v>1</v>
      </c>
      <c r="F34" s="2"/>
      <c r="G34" s="2">
        <v>1</v>
      </c>
      <c r="H34" s="2"/>
      <c r="I34" s="2">
        <v>1</v>
      </c>
      <c r="J34" s="2">
        <v>1</v>
      </c>
      <c r="K34" s="2">
        <v>1</v>
      </c>
      <c r="L34" s="2">
        <v>1</v>
      </c>
      <c r="M34" s="2"/>
    </row>
    <row r="35" spans="1:13" ht="11.25">
      <c r="A35" s="2">
        <f t="shared" si="0"/>
        <v>26</v>
      </c>
      <c r="B35" s="22">
        <f ca="1">IF((COUNT(E35:M35))&lt;$T$7,SUM(E35:M35),SUMPRODUCT(LARGE(E35:M35,ROW(INDIRECT("1:"&amp;$T$7)))))</f>
        <v>5</v>
      </c>
      <c r="C35" s="2" t="s">
        <v>105</v>
      </c>
      <c r="D35" s="2" t="s">
        <v>17</v>
      </c>
      <c r="E35" s="2"/>
      <c r="F35" s="2">
        <v>5</v>
      </c>
      <c r="G35" s="2"/>
      <c r="H35" s="2"/>
      <c r="I35" s="2"/>
      <c r="J35" s="2"/>
      <c r="K35" s="2"/>
      <c r="L35" s="2"/>
      <c r="M35" s="2"/>
    </row>
    <row r="36" spans="1:13" ht="11.25">
      <c r="A36" s="2">
        <f t="shared" si="0"/>
        <v>27</v>
      </c>
      <c r="B36" s="22">
        <f ca="1">IF((COUNT(E36:M36))&lt;$T$7,SUM(E36:M36),SUMPRODUCT(LARGE(E36:M36,ROW(INDIRECT("1:"&amp;$T$7)))))</f>
        <v>5</v>
      </c>
      <c r="C36" s="2" t="s">
        <v>70</v>
      </c>
      <c r="D36" s="2" t="s">
        <v>67</v>
      </c>
      <c r="E36" s="2">
        <v>3</v>
      </c>
      <c r="F36" s="2"/>
      <c r="G36" s="2">
        <v>1</v>
      </c>
      <c r="H36" s="2">
        <v>1</v>
      </c>
      <c r="I36" s="2"/>
      <c r="J36" s="2"/>
      <c r="K36" s="2"/>
      <c r="L36" s="2"/>
      <c r="M36" s="2"/>
    </row>
    <row r="37" spans="1:13" ht="11.25">
      <c r="A37" s="2">
        <f t="shared" si="0"/>
        <v>28</v>
      </c>
      <c r="B37" s="22">
        <f ca="1">IF((COUNT(E37:M37))&lt;$T$7,SUM(E37:M37),SUMPRODUCT(LARGE(E37:M37,ROW(INDIRECT("1:"&amp;$T$7)))))</f>
        <v>5</v>
      </c>
      <c r="C37" s="2" t="s">
        <v>106</v>
      </c>
      <c r="D37" s="2" t="s">
        <v>17</v>
      </c>
      <c r="E37" s="18"/>
      <c r="F37" s="18">
        <v>4</v>
      </c>
      <c r="G37" s="18"/>
      <c r="H37" s="18"/>
      <c r="I37" s="18">
        <v>1</v>
      </c>
      <c r="J37" s="9"/>
      <c r="K37" s="2"/>
      <c r="L37" s="2"/>
      <c r="M37" s="2"/>
    </row>
    <row r="38" spans="1:13" ht="11.25">
      <c r="A38" s="2">
        <f t="shared" si="0"/>
        <v>29</v>
      </c>
      <c r="B38" s="22">
        <f ca="1">IF((COUNT(E38:M38))&lt;$T$7,SUM(E38:M38),SUMPRODUCT(LARGE(E38:M38,ROW(INDIRECT("1:"&amp;$T$7)))))</f>
        <v>5</v>
      </c>
      <c r="C38" s="2" t="s">
        <v>72</v>
      </c>
      <c r="D38" s="2" t="s">
        <v>73</v>
      </c>
      <c r="E38" s="2">
        <v>1</v>
      </c>
      <c r="F38" s="2"/>
      <c r="G38" s="2">
        <v>1</v>
      </c>
      <c r="H38" s="2">
        <v>1</v>
      </c>
      <c r="I38" s="2">
        <v>1</v>
      </c>
      <c r="J38" s="2"/>
      <c r="K38" s="2"/>
      <c r="L38" s="2">
        <v>1</v>
      </c>
      <c r="M38" s="2"/>
    </row>
    <row r="39" spans="1:13" ht="11.25">
      <c r="A39" s="2">
        <f t="shared" si="0"/>
        <v>30</v>
      </c>
      <c r="B39" s="22">
        <f ca="1">IF((COUNT(E39:M39))&lt;$T$7,SUM(E39:M39),SUMPRODUCT(LARGE(E39:M39,ROW(INDIRECT("1:"&amp;$T$7)))))</f>
        <v>5</v>
      </c>
      <c r="C39" s="2" t="s">
        <v>74</v>
      </c>
      <c r="D39" s="2" t="s">
        <v>73</v>
      </c>
      <c r="E39" s="2">
        <v>1</v>
      </c>
      <c r="F39" s="2"/>
      <c r="G39" s="2"/>
      <c r="H39" s="2">
        <v>1</v>
      </c>
      <c r="I39" s="2">
        <v>1</v>
      </c>
      <c r="J39" s="2"/>
      <c r="K39" s="2">
        <v>1</v>
      </c>
      <c r="L39" s="2">
        <v>1</v>
      </c>
      <c r="M39" s="2"/>
    </row>
    <row r="40" spans="1:13" ht="11.25">
      <c r="A40" s="2">
        <f t="shared" si="0"/>
        <v>31</v>
      </c>
      <c r="B40" s="22">
        <f ca="1">IF((COUNT(E40:M40))&lt;$T$7,SUM(E40:M40),SUMPRODUCT(LARGE(E40:M40,ROW(INDIRECT("1:"&amp;$T$7)))))</f>
        <v>4</v>
      </c>
      <c r="C40" s="2" t="s">
        <v>56</v>
      </c>
      <c r="D40" s="2" t="s">
        <v>24</v>
      </c>
      <c r="E40" s="2">
        <v>1</v>
      </c>
      <c r="F40" s="2">
        <v>1</v>
      </c>
      <c r="G40" s="2">
        <v>1</v>
      </c>
      <c r="H40" s="2">
        <v>1</v>
      </c>
      <c r="I40" s="2"/>
      <c r="J40" s="10"/>
      <c r="K40" s="2"/>
      <c r="L40" s="2"/>
      <c r="M40" s="2"/>
    </row>
    <row r="41" spans="1:13" ht="11.25">
      <c r="A41" s="2">
        <f t="shared" si="0"/>
        <v>32</v>
      </c>
      <c r="B41" s="22">
        <f ca="1">IF((COUNT(E41:M41))&lt;$T$7,SUM(E41:M41),SUMPRODUCT(LARGE(E41:M41,ROW(INDIRECT("1:"&amp;$T$7)))))</f>
        <v>4</v>
      </c>
      <c r="C41" s="2" t="s">
        <v>115</v>
      </c>
      <c r="D41" s="2" t="s">
        <v>17</v>
      </c>
      <c r="E41" s="2"/>
      <c r="F41" s="2">
        <v>1</v>
      </c>
      <c r="G41" s="2">
        <v>1</v>
      </c>
      <c r="H41" s="2"/>
      <c r="I41" s="2">
        <v>1</v>
      </c>
      <c r="J41" s="2"/>
      <c r="K41" s="2"/>
      <c r="L41" s="2">
        <v>1</v>
      </c>
      <c r="M41" s="2"/>
    </row>
    <row r="42" spans="1:13" ht="11.25">
      <c r="A42" s="2">
        <f t="shared" si="0"/>
        <v>33</v>
      </c>
      <c r="B42" s="22">
        <f ca="1">IF((COUNT(E42:M42))&lt;$T$7,SUM(E42:M42),SUMPRODUCT(LARGE(E42:M42,ROW(INDIRECT("1:"&amp;$T$7)))))</f>
        <v>4</v>
      </c>
      <c r="C42" s="2" t="s">
        <v>242</v>
      </c>
      <c r="D42" s="2" t="s">
        <v>243</v>
      </c>
      <c r="E42" s="7"/>
      <c r="F42" s="7"/>
      <c r="G42" s="7"/>
      <c r="H42" s="7"/>
      <c r="I42" s="2">
        <v>1</v>
      </c>
      <c r="J42" s="9"/>
      <c r="K42" s="2">
        <v>3</v>
      </c>
      <c r="L42" s="2"/>
      <c r="M42" s="2"/>
    </row>
    <row r="43" spans="1:13" ht="11.25">
      <c r="A43" s="2">
        <f t="shared" si="0"/>
        <v>34</v>
      </c>
      <c r="B43" s="22">
        <f ca="1">IF((COUNT(E43:M43))&lt;$T$7,SUM(E43:M43),SUMPRODUCT(LARGE(E43:M43,ROW(INDIRECT("1:"&amp;$T$7)))))</f>
        <v>4</v>
      </c>
      <c r="C43" s="2" t="s">
        <v>244</v>
      </c>
      <c r="D43" s="2" t="s">
        <v>245</v>
      </c>
      <c r="E43" s="7"/>
      <c r="F43" s="7"/>
      <c r="G43" s="7"/>
      <c r="H43" s="7"/>
      <c r="I43" s="2"/>
      <c r="J43" s="9">
        <v>4</v>
      </c>
      <c r="K43" s="2"/>
      <c r="L43" s="2"/>
      <c r="M43" s="2"/>
    </row>
    <row r="44" spans="1:13" ht="11.25">
      <c r="A44" s="2">
        <f t="shared" si="0"/>
        <v>35</v>
      </c>
      <c r="B44" s="22">
        <f ca="1">IF((COUNT(E44:M44))&lt;$T$7,SUM(E44:M44),SUMPRODUCT(LARGE(E44:M44,ROW(INDIRECT("1:"&amp;$T$7)))))</f>
        <v>3</v>
      </c>
      <c r="C44" s="2" t="s">
        <v>22</v>
      </c>
      <c r="D44" s="2" t="s">
        <v>8</v>
      </c>
      <c r="E44" s="2">
        <v>2</v>
      </c>
      <c r="F44" s="2">
        <v>1</v>
      </c>
      <c r="G44" s="2"/>
      <c r="H44" s="2"/>
      <c r="I44" s="2"/>
      <c r="J44" s="2"/>
      <c r="K44" s="2"/>
      <c r="L44" s="2"/>
      <c r="M44" s="2"/>
    </row>
    <row r="45" spans="1:13" ht="11.25">
      <c r="A45" s="2">
        <f t="shared" si="0"/>
        <v>36</v>
      </c>
      <c r="B45" s="22">
        <f ca="1">IF((COUNT(E45:M45))&lt;$T$7,SUM(E45:M45),SUMPRODUCT(LARGE(E45:M45,ROW(INDIRECT("1:"&amp;$T$7)))))</f>
        <v>3</v>
      </c>
      <c r="C45" s="2" t="s">
        <v>167</v>
      </c>
      <c r="D45" s="2" t="s">
        <v>26</v>
      </c>
      <c r="E45" s="2"/>
      <c r="F45" s="2"/>
      <c r="G45" s="2">
        <v>1</v>
      </c>
      <c r="H45" s="2">
        <v>1</v>
      </c>
      <c r="I45" s="2">
        <v>1</v>
      </c>
      <c r="J45" s="2"/>
      <c r="K45" s="2"/>
      <c r="L45" s="2"/>
      <c r="M45" s="2"/>
    </row>
    <row r="46" spans="1:13" ht="11.25">
      <c r="A46" s="2">
        <f t="shared" si="0"/>
        <v>37</v>
      </c>
      <c r="B46" s="22">
        <f ca="1">IF((COUNT(E46:M46))&lt;$T$7,SUM(E46:M46),SUMPRODUCT(LARGE(E46:M46,ROW(INDIRECT("1:"&amp;$T$7)))))</f>
        <v>3</v>
      </c>
      <c r="C46" s="2" t="s">
        <v>216</v>
      </c>
      <c r="D46" s="2" t="s">
        <v>166</v>
      </c>
      <c r="E46" s="2"/>
      <c r="F46" s="2"/>
      <c r="G46" s="2"/>
      <c r="H46" s="2">
        <v>1</v>
      </c>
      <c r="I46" s="2">
        <v>1</v>
      </c>
      <c r="J46" s="10"/>
      <c r="K46" s="2"/>
      <c r="L46" s="2">
        <v>1</v>
      </c>
      <c r="M46" s="2"/>
    </row>
    <row r="47" spans="1:13" ht="11.25">
      <c r="A47" s="2">
        <f t="shared" si="0"/>
        <v>38</v>
      </c>
      <c r="B47" s="22">
        <f ca="1">IF((COUNT(E47:M47))&lt;$T$7,SUM(E47:M47),SUMPRODUCT(LARGE(E47:M47,ROW(INDIRECT("1:"&amp;$T$7)))))</f>
        <v>3</v>
      </c>
      <c r="C47" s="2" t="s">
        <v>120</v>
      </c>
      <c r="D47" s="2" t="s">
        <v>121</v>
      </c>
      <c r="E47" s="2"/>
      <c r="F47" s="2">
        <v>1</v>
      </c>
      <c r="G47" s="2"/>
      <c r="H47" s="2"/>
      <c r="I47" s="2"/>
      <c r="J47" s="2">
        <v>2</v>
      </c>
      <c r="K47" s="2"/>
      <c r="L47" s="2"/>
      <c r="M47" s="2"/>
    </row>
    <row r="48" spans="1:13" ht="11.25">
      <c r="A48" s="2">
        <f t="shared" si="0"/>
        <v>39</v>
      </c>
      <c r="B48" s="22">
        <f ca="1">IF((COUNT(E48:M48))&lt;$T$7,SUM(E48:M48),SUMPRODUCT(LARGE(E48:M48,ROW(INDIRECT("1:"&amp;$T$7)))))</f>
        <v>3</v>
      </c>
      <c r="C48" s="2" t="s">
        <v>246</v>
      </c>
      <c r="D48" s="2" t="s">
        <v>19</v>
      </c>
      <c r="E48" s="7"/>
      <c r="F48" s="7"/>
      <c r="G48" s="7"/>
      <c r="H48" s="7"/>
      <c r="I48" s="2"/>
      <c r="J48" s="9">
        <v>3</v>
      </c>
      <c r="K48" s="2"/>
      <c r="L48" s="2"/>
      <c r="M48" s="2"/>
    </row>
    <row r="49" spans="1:13" ht="11.25">
      <c r="A49" s="2">
        <f t="shared" si="0"/>
        <v>40</v>
      </c>
      <c r="B49" s="22">
        <f ca="1">IF((COUNT(E49:M49))&lt;$T$7,SUM(E49:M49),SUMPRODUCT(LARGE(E49:M49,ROW(INDIRECT("1:"&amp;$T$7)))))</f>
        <v>2</v>
      </c>
      <c r="C49" s="2" t="s">
        <v>164</v>
      </c>
      <c r="D49" s="2" t="s">
        <v>8</v>
      </c>
      <c r="E49" s="2"/>
      <c r="F49" s="2"/>
      <c r="G49" s="2">
        <v>1</v>
      </c>
      <c r="H49" s="2">
        <v>1</v>
      </c>
      <c r="I49" s="2"/>
      <c r="J49" s="2"/>
      <c r="K49" s="2"/>
      <c r="L49" s="2"/>
      <c r="M49" s="2"/>
    </row>
    <row r="50" spans="1:13" ht="11.25">
      <c r="A50" s="2">
        <f t="shared" si="0"/>
        <v>41</v>
      </c>
      <c r="B50" s="22">
        <f ca="1">IF((COUNT(E50:M50))&lt;$T$7,SUM(E50:M50),SUMPRODUCT(LARGE(E50:M50,ROW(INDIRECT("1:"&amp;$T$7)))))</f>
        <v>2</v>
      </c>
      <c r="C50" s="2" t="s">
        <v>169</v>
      </c>
      <c r="D50" s="2" t="s">
        <v>170</v>
      </c>
      <c r="E50" s="2"/>
      <c r="F50" s="2"/>
      <c r="G50" s="2">
        <v>1</v>
      </c>
      <c r="H50" s="2">
        <v>1</v>
      </c>
      <c r="I50" s="2"/>
      <c r="J50" s="2"/>
      <c r="K50" s="2"/>
      <c r="L50" s="2"/>
      <c r="M50" s="2"/>
    </row>
    <row r="51" spans="1:13" ht="11.25">
      <c r="A51" s="2">
        <f t="shared" si="0"/>
        <v>42</v>
      </c>
      <c r="B51" s="22">
        <f ca="1">IF((COUNT(E51:M51))&lt;$T$7,SUM(E51:M51),SUMPRODUCT(LARGE(E51:M51,ROW(INDIRECT("1:"&amp;$T$7)))))</f>
        <v>2</v>
      </c>
      <c r="C51" s="2" t="s">
        <v>175</v>
      </c>
      <c r="D51" s="2" t="s">
        <v>174</v>
      </c>
      <c r="E51" s="2"/>
      <c r="F51" s="2"/>
      <c r="G51" s="2">
        <v>1</v>
      </c>
      <c r="H51" s="2">
        <v>1</v>
      </c>
      <c r="I51" s="2"/>
      <c r="J51" s="2"/>
      <c r="K51" s="2"/>
      <c r="L51" s="2"/>
      <c r="M51" s="2"/>
    </row>
    <row r="52" spans="1:13" ht="11.25">
      <c r="A52" s="2">
        <f t="shared" si="0"/>
        <v>43</v>
      </c>
      <c r="B52" s="22">
        <f ca="1">IF((COUNT(E52:M52))&lt;$T$7,SUM(E52:M52),SUMPRODUCT(LARGE(E52:M52,ROW(INDIRECT("1:"&amp;$T$7)))))</f>
        <v>2</v>
      </c>
      <c r="C52" s="2" t="s">
        <v>111</v>
      </c>
      <c r="D52" s="2" t="s">
        <v>17</v>
      </c>
      <c r="E52" s="2"/>
      <c r="F52" s="2">
        <v>1</v>
      </c>
      <c r="G52" s="2"/>
      <c r="H52" s="2"/>
      <c r="I52" s="2">
        <v>1</v>
      </c>
      <c r="J52" s="2"/>
      <c r="K52" s="2"/>
      <c r="L52" s="2"/>
      <c r="M52" s="2"/>
    </row>
    <row r="53" spans="1:13" ht="11.25">
      <c r="A53" s="2">
        <f t="shared" si="0"/>
        <v>44</v>
      </c>
      <c r="B53" s="22">
        <f ca="1">IF((COUNT(E53:M53))&lt;$T$7,SUM(E53:M53),SUMPRODUCT(LARGE(E53:M53,ROW(INDIRECT("1:"&amp;$T$7)))))</f>
        <v>2</v>
      </c>
      <c r="C53" s="2" t="s">
        <v>214</v>
      </c>
      <c r="D53" s="2" t="s">
        <v>8</v>
      </c>
      <c r="E53" s="2"/>
      <c r="F53" s="2"/>
      <c r="G53" s="2"/>
      <c r="H53" s="2">
        <v>1</v>
      </c>
      <c r="I53" s="2">
        <v>1</v>
      </c>
      <c r="J53" s="10"/>
      <c r="K53" s="2"/>
      <c r="L53" s="2"/>
      <c r="M53" s="2"/>
    </row>
    <row r="54" spans="1:13" ht="11.25">
      <c r="A54" s="2">
        <f t="shared" si="0"/>
        <v>45</v>
      </c>
      <c r="B54" s="22">
        <f ca="1">IF((COUNT(E54:M54))&lt;$T$7,SUM(E54:M54),SUMPRODUCT(LARGE(E54:M54,ROW(INDIRECT("1:"&amp;$T$7)))))</f>
        <v>2</v>
      </c>
      <c r="C54" s="2" t="s">
        <v>215</v>
      </c>
      <c r="D54" s="2" t="s">
        <v>166</v>
      </c>
      <c r="E54" s="2"/>
      <c r="F54" s="2"/>
      <c r="G54" s="2"/>
      <c r="H54" s="2">
        <v>1</v>
      </c>
      <c r="I54" s="2">
        <v>1</v>
      </c>
      <c r="J54" s="2"/>
      <c r="K54" s="2"/>
      <c r="L54" s="2"/>
      <c r="M54" s="2"/>
    </row>
    <row r="55" spans="1:13" ht="11.25">
      <c r="A55" s="2">
        <f t="shared" si="0"/>
        <v>46</v>
      </c>
      <c r="B55" s="22">
        <f ca="1">IF((COUNT(E55:M55))&lt;$T$7,SUM(E55:M55),SUMPRODUCT(LARGE(E55:M55,ROW(INDIRECT("1:"&amp;$T$7)))))</f>
        <v>2</v>
      </c>
      <c r="C55" s="2" t="s">
        <v>219</v>
      </c>
      <c r="D55" s="2" t="s">
        <v>218</v>
      </c>
      <c r="E55" s="2"/>
      <c r="F55" s="2"/>
      <c r="G55" s="2"/>
      <c r="H55" s="2">
        <v>1</v>
      </c>
      <c r="I55" s="18">
        <v>1</v>
      </c>
      <c r="J55" s="10"/>
      <c r="K55" s="2"/>
      <c r="L55" s="2"/>
      <c r="M55" s="2"/>
    </row>
    <row r="56" spans="1:13" ht="11.25">
      <c r="A56" s="2">
        <f t="shared" si="0"/>
        <v>47</v>
      </c>
      <c r="B56" s="22">
        <f ca="1">IF((COUNT(E56:M56))&lt;$T$7,SUM(E56:M56),SUMPRODUCT(LARGE(E56:M56,ROW(INDIRECT("1:"&amp;$T$7)))))</f>
        <v>2</v>
      </c>
      <c r="C56" s="2" t="s">
        <v>159</v>
      </c>
      <c r="D56" s="2" t="s">
        <v>160</v>
      </c>
      <c r="E56" s="2"/>
      <c r="F56" s="2"/>
      <c r="G56" s="2">
        <v>1</v>
      </c>
      <c r="H56" s="2"/>
      <c r="I56" s="2"/>
      <c r="J56" s="2"/>
      <c r="K56" s="2"/>
      <c r="L56" s="2">
        <v>1</v>
      </c>
      <c r="M56" s="2"/>
    </row>
    <row r="57" spans="1:13" ht="11.25">
      <c r="A57" s="2">
        <f t="shared" si="0"/>
        <v>48</v>
      </c>
      <c r="B57" s="22">
        <f ca="1">IF((COUNT(E57:M57))&lt;$T$7,SUM(E57:M57),SUMPRODUCT(LARGE(E57:M57,ROW(INDIRECT("1:"&amp;$T$7)))))</f>
        <v>2</v>
      </c>
      <c r="C57" s="2" t="s">
        <v>283</v>
      </c>
      <c r="D57" s="2" t="s">
        <v>160</v>
      </c>
      <c r="E57" s="2"/>
      <c r="F57" s="2"/>
      <c r="G57" s="2">
        <v>1</v>
      </c>
      <c r="H57" s="2"/>
      <c r="I57" s="2"/>
      <c r="J57" s="2"/>
      <c r="K57" s="2"/>
      <c r="L57" s="2">
        <v>1</v>
      </c>
      <c r="M57" s="2"/>
    </row>
    <row r="58" spans="1:13" ht="11.25">
      <c r="A58" s="2">
        <f t="shared" si="0"/>
        <v>49</v>
      </c>
      <c r="B58" s="22">
        <f ca="1">IF((COUNT(E58:M58))&lt;$T$7,SUM(E58:M58),SUMPRODUCT(LARGE(E58:M58,ROW(INDIRECT("1:"&amp;$T$7)))))</f>
        <v>2</v>
      </c>
      <c r="C58" s="2" t="s">
        <v>168</v>
      </c>
      <c r="D58" s="2" t="s">
        <v>160</v>
      </c>
      <c r="E58" s="2"/>
      <c r="F58" s="2"/>
      <c r="G58" s="2">
        <v>1</v>
      </c>
      <c r="H58" s="2"/>
      <c r="I58" s="2"/>
      <c r="J58" s="2"/>
      <c r="K58" s="2"/>
      <c r="L58" s="2">
        <v>1</v>
      </c>
      <c r="M58" s="2"/>
    </row>
    <row r="59" spans="1:13" ht="11.25">
      <c r="A59" s="2">
        <f t="shared" si="0"/>
        <v>50</v>
      </c>
      <c r="B59" s="22">
        <f ca="1">IF((COUNT(E59:M59))&lt;$T$7,SUM(E59:M59),SUMPRODUCT(LARGE(E59:M59,ROW(INDIRECT("1:"&amp;$T$7)))))</f>
        <v>2</v>
      </c>
      <c r="C59" s="2" t="s">
        <v>171</v>
      </c>
      <c r="D59" s="2" t="s">
        <v>160</v>
      </c>
      <c r="E59" s="2"/>
      <c r="F59" s="2"/>
      <c r="G59" s="2">
        <v>1</v>
      </c>
      <c r="H59" s="2"/>
      <c r="I59" s="2"/>
      <c r="J59" s="2"/>
      <c r="K59" s="2"/>
      <c r="L59" s="2">
        <v>1</v>
      </c>
      <c r="M59" s="2"/>
    </row>
    <row r="60" spans="1:13" ht="11.25">
      <c r="A60" s="2">
        <f t="shared" si="0"/>
        <v>51</v>
      </c>
      <c r="B60" s="22">
        <f ca="1">IF((COUNT(E60:M60))&lt;$T$7,SUM(E60:M60),SUMPRODUCT(LARGE(E60:M60,ROW(INDIRECT("1:"&amp;$T$7)))))</f>
        <v>2</v>
      </c>
      <c r="C60" s="2" t="s">
        <v>173</v>
      </c>
      <c r="D60" s="2" t="s">
        <v>160</v>
      </c>
      <c r="E60" s="2"/>
      <c r="F60" s="2"/>
      <c r="G60" s="2">
        <v>1</v>
      </c>
      <c r="H60" s="2"/>
      <c r="I60" s="2"/>
      <c r="J60" s="2"/>
      <c r="K60" s="2"/>
      <c r="L60" s="2">
        <v>1</v>
      </c>
      <c r="M60" s="2"/>
    </row>
    <row r="61" spans="1:13" ht="11.25">
      <c r="A61" s="2">
        <f t="shared" si="0"/>
        <v>52</v>
      </c>
      <c r="B61" s="22">
        <f ca="1">IF((COUNT(E61:M61))&lt;$T$7,SUM(E61:M61),SUMPRODUCT(LARGE(E61:M61,ROW(INDIRECT("1:"&amp;$T$7)))))</f>
        <v>2</v>
      </c>
      <c r="C61" s="2" t="s">
        <v>177</v>
      </c>
      <c r="D61" s="2" t="s">
        <v>176</v>
      </c>
      <c r="E61" s="2"/>
      <c r="F61" s="2"/>
      <c r="G61" s="2">
        <v>1</v>
      </c>
      <c r="H61" s="2"/>
      <c r="I61" s="2"/>
      <c r="J61" s="2"/>
      <c r="K61" s="2">
        <v>1</v>
      </c>
      <c r="L61" s="2"/>
      <c r="M61" s="2"/>
    </row>
    <row r="62" spans="1:13" ht="11.25">
      <c r="A62" s="2">
        <f t="shared" si="0"/>
        <v>53</v>
      </c>
      <c r="B62" s="22">
        <f ca="1">IF((COUNT(E62:M62))&lt;$T$7,SUM(E62:M62),SUMPRODUCT(LARGE(E62:M62,ROW(INDIRECT("1:"&amp;$T$7)))))</f>
        <v>2</v>
      </c>
      <c r="C62" s="2" t="s">
        <v>217</v>
      </c>
      <c r="D62" s="2" t="s">
        <v>218</v>
      </c>
      <c r="E62" s="2"/>
      <c r="F62" s="2"/>
      <c r="G62" s="2"/>
      <c r="H62" s="2">
        <v>1</v>
      </c>
      <c r="I62" s="2"/>
      <c r="J62" s="2"/>
      <c r="K62" s="2">
        <v>1</v>
      </c>
      <c r="L62" s="2"/>
      <c r="M62" s="2"/>
    </row>
    <row r="63" spans="1:13" ht="11.25">
      <c r="A63" s="2">
        <f t="shared" si="0"/>
        <v>54</v>
      </c>
      <c r="B63" s="22">
        <f ca="1">IF((COUNT(E63:M63))&lt;$T$7,SUM(E63:M63),SUMPRODUCT(LARGE(E63:M63,ROW(INDIRECT("1:"&amp;$T$7)))))</f>
        <v>2</v>
      </c>
      <c r="C63" s="2" t="s">
        <v>240</v>
      </c>
      <c r="D63" s="2" t="s">
        <v>160</v>
      </c>
      <c r="E63" s="7"/>
      <c r="F63" s="7"/>
      <c r="G63" s="7"/>
      <c r="H63" s="7"/>
      <c r="I63" s="2">
        <v>1</v>
      </c>
      <c r="J63" s="9"/>
      <c r="K63" s="2"/>
      <c r="L63" s="2">
        <v>1</v>
      </c>
      <c r="M63" s="2"/>
    </row>
    <row r="64" spans="1:13" ht="11.25">
      <c r="A64" s="2">
        <f t="shared" si="0"/>
        <v>55</v>
      </c>
      <c r="B64" s="22">
        <f ca="1">IF((COUNT(E64:M64))&lt;$T$7,SUM(E64:M64),SUMPRODUCT(LARGE(E64:M64,ROW(INDIRECT("1:"&amp;$T$7)))))</f>
        <v>2</v>
      </c>
      <c r="C64" s="2" t="s">
        <v>249</v>
      </c>
      <c r="D64" s="2" t="s">
        <v>250</v>
      </c>
      <c r="E64" s="7"/>
      <c r="F64" s="7"/>
      <c r="G64" s="7"/>
      <c r="H64" s="7"/>
      <c r="I64" s="2"/>
      <c r="J64" s="9">
        <v>1</v>
      </c>
      <c r="K64" s="2">
        <v>1</v>
      </c>
      <c r="L64" s="2"/>
      <c r="M64" s="2"/>
    </row>
    <row r="65" spans="1:13" ht="11.25">
      <c r="A65" s="2">
        <f t="shared" si="0"/>
        <v>56</v>
      </c>
      <c r="B65" s="22">
        <f ca="1">IF((COUNT(E65:M65))&lt;$T$7,SUM(E65:M65),SUMPRODUCT(LARGE(E65:M65,ROW(INDIRECT("1:"&amp;$T$7)))))</f>
        <v>1</v>
      </c>
      <c r="C65" s="2" t="s">
        <v>114</v>
      </c>
      <c r="D65" s="2" t="s">
        <v>36</v>
      </c>
      <c r="E65" s="2"/>
      <c r="F65" s="2">
        <v>1</v>
      </c>
      <c r="G65" s="2"/>
      <c r="H65" s="2"/>
      <c r="I65" s="2"/>
      <c r="J65" s="2"/>
      <c r="K65" s="2"/>
      <c r="L65" s="2"/>
      <c r="M65" s="2"/>
    </row>
    <row r="66" spans="1:13" ht="11.25">
      <c r="A66" s="2">
        <f t="shared" si="0"/>
        <v>57</v>
      </c>
      <c r="B66" s="22">
        <f ca="1">IF((COUNT(E66:M66))&lt;$T$7,SUM(E66:M66),SUMPRODUCT(LARGE(E66:M66,ROW(INDIRECT("1:"&amp;$T$7)))))</f>
        <v>1</v>
      </c>
      <c r="C66" s="2" t="s">
        <v>116</v>
      </c>
      <c r="D66" s="2" t="s">
        <v>36</v>
      </c>
      <c r="E66" s="2"/>
      <c r="F66" s="2">
        <v>1</v>
      </c>
      <c r="G66" s="2"/>
      <c r="H66" s="2"/>
      <c r="I66" s="2"/>
      <c r="J66" s="2"/>
      <c r="K66" s="2"/>
      <c r="L66" s="2"/>
      <c r="M66" s="2"/>
    </row>
    <row r="67" spans="1:13" ht="11.25">
      <c r="A67" s="2">
        <f t="shared" si="0"/>
        <v>58</v>
      </c>
      <c r="B67" s="22">
        <f ca="1">IF((COUNT(E67:M67))&lt;$T$7,SUM(E67:M67),SUMPRODUCT(LARGE(E67:M67,ROW(INDIRECT("1:"&amp;$T$7)))))</f>
        <v>1</v>
      </c>
      <c r="C67" s="2" t="s">
        <v>117</v>
      </c>
      <c r="D67" s="2" t="s">
        <v>19</v>
      </c>
      <c r="E67" s="2"/>
      <c r="F67" s="2">
        <v>1</v>
      </c>
      <c r="G67" s="2"/>
      <c r="H67" s="2"/>
      <c r="I67" s="2"/>
      <c r="J67" s="2"/>
      <c r="K67" s="2"/>
      <c r="L67" s="2"/>
      <c r="M67" s="2"/>
    </row>
    <row r="68" spans="1:13" ht="11.25">
      <c r="A68" s="2">
        <f t="shared" si="0"/>
        <v>59</v>
      </c>
      <c r="B68" s="22">
        <f ca="1">IF((COUNT(E68:M68))&lt;$T$7,SUM(E68:M68),SUMPRODUCT(LARGE(E68:M68,ROW(INDIRECT("1:"&amp;$T$7)))))</f>
        <v>1</v>
      </c>
      <c r="C68" s="2" t="s">
        <v>118</v>
      </c>
      <c r="D68" s="2" t="s">
        <v>26</v>
      </c>
      <c r="E68" s="2"/>
      <c r="F68" s="2">
        <v>1</v>
      </c>
      <c r="G68" s="2"/>
      <c r="H68" s="2"/>
      <c r="I68" s="2"/>
      <c r="J68" s="2"/>
      <c r="K68" s="2"/>
      <c r="L68" s="2"/>
      <c r="M68" s="2"/>
    </row>
    <row r="69" spans="1:13" ht="11.25">
      <c r="A69" s="2">
        <f t="shared" si="0"/>
        <v>60</v>
      </c>
      <c r="B69" s="22">
        <f ca="1">IF((COUNT(E69:M69))&lt;$T$7,SUM(E69:M69),SUMPRODUCT(LARGE(E69:M69,ROW(INDIRECT("1:"&amp;$T$7)))))</f>
        <v>1</v>
      </c>
      <c r="C69" s="2" t="s">
        <v>119</v>
      </c>
      <c r="D69" s="2" t="s">
        <v>36</v>
      </c>
      <c r="E69" s="2"/>
      <c r="F69" s="2">
        <v>1</v>
      </c>
      <c r="G69" s="2"/>
      <c r="H69" s="2"/>
      <c r="I69" s="2"/>
      <c r="J69" s="2"/>
      <c r="K69" s="2"/>
      <c r="L69" s="2"/>
      <c r="M69" s="2"/>
    </row>
    <row r="70" spans="1:13" ht="11.25">
      <c r="A70" s="2">
        <f t="shared" si="0"/>
        <v>61</v>
      </c>
      <c r="B70" s="22">
        <f ca="1">IF((COUNT(E70:M70))&lt;$T$7,SUM(E70:M70),SUMPRODUCT(LARGE(E70:M70,ROW(INDIRECT("1:"&amp;$T$7)))))</f>
        <v>1</v>
      </c>
      <c r="C70" s="2" t="s">
        <v>122</v>
      </c>
      <c r="D70" s="2" t="s">
        <v>17</v>
      </c>
      <c r="E70" s="2"/>
      <c r="F70" s="2">
        <v>1</v>
      </c>
      <c r="G70" s="2"/>
      <c r="H70" s="2"/>
      <c r="I70" s="2"/>
      <c r="J70" s="2"/>
      <c r="K70" s="2"/>
      <c r="L70" s="2"/>
      <c r="M70" s="2"/>
    </row>
    <row r="71" spans="1:13" ht="11.25">
      <c r="A71" s="2">
        <f t="shared" si="0"/>
        <v>62</v>
      </c>
      <c r="B71" s="22">
        <f ca="1">IF((COUNT(E71:M71))&lt;$T$7,SUM(E71:M71),SUMPRODUCT(LARGE(E71:M71,ROW(INDIRECT("1:"&amp;$T$7)))))</f>
        <v>1</v>
      </c>
      <c r="C71" s="2" t="s">
        <v>165</v>
      </c>
      <c r="D71" s="2" t="s">
        <v>166</v>
      </c>
      <c r="E71" s="2"/>
      <c r="F71" s="2"/>
      <c r="G71" s="2">
        <v>1</v>
      </c>
      <c r="H71" s="2"/>
      <c r="I71" s="2"/>
      <c r="J71" s="2"/>
      <c r="K71" s="2"/>
      <c r="L71" s="2"/>
      <c r="M71" s="2"/>
    </row>
    <row r="72" spans="1:13" ht="11.25">
      <c r="A72" s="2">
        <f t="shared" si="0"/>
        <v>63</v>
      </c>
      <c r="B72" s="22">
        <f ca="1">IF((COUNT(E72:M72))&lt;$T$7,SUM(E72:M72),SUMPRODUCT(LARGE(E72:M72,ROW(INDIRECT("1:"&amp;$T$7)))))</f>
        <v>1</v>
      </c>
      <c r="C72" s="2" t="s">
        <v>172</v>
      </c>
      <c r="D72" s="2" t="s">
        <v>160</v>
      </c>
      <c r="E72" s="2"/>
      <c r="F72" s="2"/>
      <c r="G72" s="2">
        <v>1</v>
      </c>
      <c r="H72" s="2"/>
      <c r="I72" s="2"/>
      <c r="J72" s="2"/>
      <c r="K72" s="2"/>
      <c r="L72" s="2"/>
      <c r="M72" s="2"/>
    </row>
    <row r="73" spans="1:13" ht="11.25">
      <c r="A73" s="2">
        <f t="shared" si="0"/>
        <v>64</v>
      </c>
      <c r="B73" s="22">
        <f ca="1">IF((COUNT(E73:M73))&lt;$T$7,SUM(E73:M73),SUMPRODUCT(LARGE(E73:M73,ROW(INDIRECT("1:"&amp;$T$7)))))</f>
        <v>1</v>
      </c>
      <c r="C73" s="2" t="s">
        <v>220</v>
      </c>
      <c r="D73" s="2" t="s">
        <v>73</v>
      </c>
      <c r="E73" s="7"/>
      <c r="F73" s="7"/>
      <c r="G73" s="7"/>
      <c r="H73" s="7">
        <v>1</v>
      </c>
      <c r="I73" s="2"/>
      <c r="J73" s="9"/>
      <c r="K73" s="2"/>
      <c r="L73" s="2"/>
      <c r="M73" s="2"/>
    </row>
    <row r="74" spans="1:13" ht="11.25">
      <c r="A74" s="2">
        <f t="shared" si="0"/>
        <v>65</v>
      </c>
      <c r="B74" s="22">
        <f ca="1">IF((COUNT(E74:M74))&lt;$T$7,SUM(E74:M74),SUMPRODUCT(LARGE(E74:M74,ROW(INDIRECT("1:"&amp;$T$7)))))</f>
        <v>1</v>
      </c>
      <c r="C74" s="2" t="s">
        <v>238</v>
      </c>
      <c r="D74" s="2" t="s">
        <v>239</v>
      </c>
      <c r="E74" s="7"/>
      <c r="F74" s="7"/>
      <c r="G74" s="7"/>
      <c r="H74" s="7"/>
      <c r="I74" s="2">
        <v>1</v>
      </c>
      <c r="J74" s="9"/>
      <c r="K74" s="2"/>
      <c r="L74" s="2"/>
      <c r="M74" s="2"/>
    </row>
    <row r="75" spans="1:13" ht="11.25">
      <c r="A75" s="2">
        <f t="shared" si="0"/>
        <v>66</v>
      </c>
      <c r="B75" s="22">
        <f ca="1">IF((COUNT(E75:M75))&lt;$T$7,SUM(E75:M75),SUMPRODUCT(LARGE(E75:M75,ROW(INDIRECT("1:"&amp;$T$7)))))</f>
        <v>1</v>
      </c>
      <c r="C75" s="2" t="s">
        <v>237</v>
      </c>
      <c r="D75" s="2" t="s">
        <v>17</v>
      </c>
      <c r="E75" s="7"/>
      <c r="F75" s="7"/>
      <c r="G75" s="7"/>
      <c r="H75" s="7"/>
      <c r="I75" s="2">
        <v>1</v>
      </c>
      <c r="J75" s="9"/>
      <c r="K75" s="2"/>
      <c r="L75" s="2"/>
      <c r="M75" s="2"/>
    </row>
    <row r="76" spans="1:13" ht="11.25">
      <c r="A76" s="2">
        <f t="shared" si="0"/>
        <v>67</v>
      </c>
      <c r="B76" s="22">
        <f ca="1">IF((COUNT(E76:M76))&lt;$T$7,SUM(E76:M76),SUMPRODUCT(LARGE(E76:M76,ROW(INDIRECT("1:"&amp;$T$7)))))</f>
        <v>1</v>
      </c>
      <c r="C76" s="2" t="s">
        <v>241</v>
      </c>
      <c r="D76" s="2" t="s">
        <v>218</v>
      </c>
      <c r="E76" s="7"/>
      <c r="F76" s="7"/>
      <c r="G76" s="7"/>
      <c r="H76" s="7"/>
      <c r="I76" s="2">
        <v>1</v>
      </c>
      <c r="J76" s="9"/>
      <c r="K76" s="2"/>
      <c r="L76" s="2"/>
      <c r="M76" s="2"/>
    </row>
    <row r="77" spans="1:13" ht="11.25">
      <c r="A77" s="2">
        <f t="shared" si="0"/>
        <v>68</v>
      </c>
      <c r="B77" s="22">
        <f ca="1">IF((COUNT(E77:M77))&lt;$T$7,SUM(E77:M77),SUMPRODUCT(LARGE(E77:M77,ROW(INDIRECT("1:"&amp;$T$7)))))</f>
        <v>1</v>
      </c>
      <c r="C77" s="2" t="s">
        <v>247</v>
      </c>
      <c r="D77" s="2" t="s">
        <v>248</v>
      </c>
      <c r="E77" s="7"/>
      <c r="F77" s="7"/>
      <c r="G77" s="7"/>
      <c r="H77" s="7"/>
      <c r="I77" s="2"/>
      <c r="J77" s="9">
        <v>1</v>
      </c>
      <c r="K77" s="2"/>
      <c r="L77" s="2"/>
      <c r="M77" s="2"/>
    </row>
    <row r="78" spans="1:13" ht="11.25">
      <c r="A78" s="2">
        <f t="shared" si="0"/>
        <v>69</v>
      </c>
      <c r="B78" s="22">
        <f ca="1">IF((COUNT(E78:M78))&lt;$T$7,SUM(E78:M78),SUMPRODUCT(LARGE(E78:M78,ROW(INDIRECT("1:"&amp;$T$7)))))</f>
        <v>1</v>
      </c>
      <c r="C78" s="2" t="s">
        <v>267</v>
      </c>
      <c r="D78" s="2" t="s">
        <v>268</v>
      </c>
      <c r="E78" s="7"/>
      <c r="F78" s="7"/>
      <c r="G78" s="7"/>
      <c r="H78" s="7"/>
      <c r="I78" s="2"/>
      <c r="J78" s="9"/>
      <c r="K78" s="2">
        <v>1</v>
      </c>
      <c r="L78" s="2"/>
      <c r="M78" s="2"/>
    </row>
    <row r="79" spans="1:13" ht="11.25">
      <c r="A79" s="2">
        <f aca="true" t="shared" si="1" ref="A79:A84">1+A78</f>
        <v>70</v>
      </c>
      <c r="B79" s="22">
        <f ca="1">IF((COUNT(E79:M79))&lt;$T$7,SUM(E79:M79),SUMPRODUCT(LARGE(E79:M79,ROW(INDIRECT("1:"&amp;$T$7)))))</f>
        <v>1</v>
      </c>
      <c r="C79" s="2" t="s">
        <v>284</v>
      </c>
      <c r="D79" s="2" t="s">
        <v>160</v>
      </c>
      <c r="E79" s="7"/>
      <c r="F79" s="7"/>
      <c r="G79" s="7"/>
      <c r="H79" s="7"/>
      <c r="I79" s="2"/>
      <c r="J79" s="9"/>
      <c r="K79" s="2"/>
      <c r="L79" s="2">
        <v>1</v>
      </c>
      <c r="M79" s="2"/>
    </row>
    <row r="80" spans="1:13" ht="11.25">
      <c r="A80" s="2">
        <f t="shared" si="1"/>
        <v>71</v>
      </c>
      <c r="B80" s="22">
        <f ca="1">IF((COUNT(E80:M80))&lt;$T$7,SUM(E80:M80),SUMPRODUCT(LARGE(E80:M80,ROW(INDIRECT("1:"&amp;$T$7)))))</f>
        <v>1</v>
      </c>
      <c r="C80" s="2" t="s">
        <v>285</v>
      </c>
      <c r="D80" s="2" t="s">
        <v>176</v>
      </c>
      <c r="E80" s="7"/>
      <c r="F80" s="7"/>
      <c r="G80" s="7"/>
      <c r="H80" s="7"/>
      <c r="I80" s="2"/>
      <c r="J80" s="9"/>
      <c r="K80" s="2"/>
      <c r="L80" s="2">
        <v>1</v>
      </c>
      <c r="M80" s="2"/>
    </row>
    <row r="81" spans="1:13" ht="11.25">
      <c r="A81" s="2">
        <f t="shared" si="1"/>
        <v>72</v>
      </c>
      <c r="B81" s="22">
        <f ca="1">IF((COUNT(E81:M81))&lt;$T$7,SUM(E81:M81),SUMPRODUCT(LARGE(E81:M81,ROW(INDIRECT("1:"&amp;$T$7)))))</f>
        <v>1</v>
      </c>
      <c r="C81" s="2" t="s">
        <v>286</v>
      </c>
      <c r="D81" s="2" t="s">
        <v>160</v>
      </c>
      <c r="E81" s="7"/>
      <c r="F81" s="7"/>
      <c r="G81" s="7"/>
      <c r="H81" s="7"/>
      <c r="I81" s="2"/>
      <c r="J81" s="9"/>
      <c r="K81" s="2"/>
      <c r="L81" s="2">
        <v>1</v>
      </c>
      <c r="M81" s="2"/>
    </row>
    <row r="82" spans="1:13" ht="11.25">
      <c r="A82" s="2">
        <f t="shared" si="1"/>
        <v>73</v>
      </c>
      <c r="B82" s="22">
        <f ca="1">IF((COUNT(E82:M82))&lt;$T$7,SUM(E82:M82),SUMPRODUCT(LARGE(E82:M82,ROW(INDIRECT("1:"&amp;$T$7)))))</f>
        <v>1</v>
      </c>
      <c r="C82" s="2" t="s">
        <v>287</v>
      </c>
      <c r="D82" s="2" t="s">
        <v>160</v>
      </c>
      <c r="E82" s="7"/>
      <c r="F82" s="7"/>
      <c r="G82" s="7"/>
      <c r="H82" s="7"/>
      <c r="I82" s="2"/>
      <c r="J82" s="9"/>
      <c r="K82" s="2"/>
      <c r="L82" s="2">
        <v>1</v>
      </c>
      <c r="M82" s="2"/>
    </row>
    <row r="83" spans="1:13" ht="11.25">
      <c r="A83" s="2">
        <f t="shared" si="1"/>
        <v>74</v>
      </c>
      <c r="B83" s="22">
        <f ca="1">IF((COUNT(E83:M83))&lt;$T$7,SUM(E83:M83),SUMPRODUCT(LARGE(E83:M83,ROW(INDIRECT("1:"&amp;$T$7)))))</f>
        <v>1</v>
      </c>
      <c r="C83" s="2" t="s">
        <v>288</v>
      </c>
      <c r="D83" s="2" t="s">
        <v>160</v>
      </c>
      <c r="E83" s="7"/>
      <c r="F83" s="7"/>
      <c r="G83" s="7"/>
      <c r="H83" s="7"/>
      <c r="I83" s="2"/>
      <c r="J83" s="9"/>
      <c r="K83" s="2"/>
      <c r="L83" s="2">
        <v>1</v>
      </c>
      <c r="M83" s="2"/>
    </row>
    <row r="84" spans="1:13" ht="11.25">
      <c r="A84" s="2">
        <f t="shared" si="1"/>
        <v>75</v>
      </c>
      <c r="B84" s="22">
        <f ca="1">IF((COUNT(E84:M84))&lt;$T$7,SUM(E84:M84),SUMPRODUCT(LARGE(E84:M84,ROW(INDIRECT("1:"&amp;$T$7)))))</f>
        <v>1</v>
      </c>
      <c r="C84" s="2" t="s">
        <v>289</v>
      </c>
      <c r="D84" s="2" t="s">
        <v>160</v>
      </c>
      <c r="E84" s="7"/>
      <c r="F84" s="7"/>
      <c r="G84" s="7"/>
      <c r="H84" s="7"/>
      <c r="I84" s="2"/>
      <c r="J84" s="9"/>
      <c r="K84" s="2"/>
      <c r="L84" s="2">
        <v>1</v>
      </c>
      <c r="M84" s="2"/>
    </row>
    <row r="85" spans="12:13" ht="11.25">
      <c r="L85" s="1"/>
      <c r="M85" s="1"/>
    </row>
    <row r="86" spans="12:13" ht="11.25">
      <c r="L86" s="1"/>
      <c r="M86" s="1"/>
    </row>
    <row r="87" spans="12:13" ht="11.25">
      <c r="L87" s="1"/>
      <c r="M87" s="1"/>
    </row>
    <row r="88" spans="12:13" ht="11.25">
      <c r="L88" s="1"/>
      <c r="M88" s="1"/>
    </row>
    <row r="89" spans="12:13" ht="11.25">
      <c r="L89" s="1"/>
      <c r="M89" s="1"/>
    </row>
    <row r="90" spans="12:13" ht="11.25">
      <c r="L90" s="1"/>
      <c r="M90" s="1"/>
    </row>
    <row r="91" spans="12:13" ht="11.25">
      <c r="L91" s="1"/>
      <c r="M91" s="1"/>
    </row>
    <row r="92" spans="12:13" ht="11.25">
      <c r="L92" s="1"/>
      <c r="M92" s="1"/>
    </row>
    <row r="93" spans="12:13" ht="11.25">
      <c r="L93" s="1"/>
      <c r="M93" s="1"/>
    </row>
    <row r="94" spans="12:13" ht="11.25">
      <c r="L94" s="1"/>
      <c r="M94" s="1"/>
    </row>
    <row r="95" spans="12:13" ht="11.25">
      <c r="L95" s="1"/>
      <c r="M95" s="1"/>
    </row>
    <row r="96" spans="12:13" ht="11.25">
      <c r="L96" s="1"/>
      <c r="M96" s="1"/>
    </row>
    <row r="97" spans="12:13" ht="11.25">
      <c r="L97" s="1"/>
      <c r="M97" s="1"/>
    </row>
    <row r="98" spans="12:13" ht="11.25">
      <c r="L98" s="1"/>
      <c r="M98" s="1"/>
    </row>
    <row r="99" spans="12:13" ht="11.25">
      <c r="L99" s="1"/>
      <c r="M99" s="1"/>
    </row>
    <row r="100" spans="12:13" ht="11.25">
      <c r="L100" s="1"/>
      <c r="M100" s="1"/>
    </row>
    <row r="101" spans="12:13" ht="11.25">
      <c r="L101" s="1"/>
      <c r="M101" s="1"/>
    </row>
    <row r="102" spans="12:13" ht="11.25">
      <c r="L102" s="1"/>
      <c r="M102" s="1"/>
    </row>
    <row r="103" spans="12:13" ht="11.25">
      <c r="L103" s="1"/>
      <c r="M103" s="1"/>
    </row>
    <row r="104" spans="12:13" ht="11.25">
      <c r="L104" s="1"/>
      <c r="M104" s="1"/>
    </row>
    <row r="105" spans="12:13" ht="11.25">
      <c r="L105" s="1"/>
      <c r="M105" s="1"/>
    </row>
    <row r="106" spans="12:13" ht="11.25">
      <c r="L106" s="1"/>
      <c r="M106" s="1"/>
    </row>
    <row r="107" spans="12:13" ht="11.25">
      <c r="L107" s="1"/>
      <c r="M107" s="1"/>
    </row>
    <row r="108" spans="12:13" ht="11.25">
      <c r="L108" s="1"/>
      <c r="M108" s="1"/>
    </row>
    <row r="109" spans="12:13" ht="11.25">
      <c r="L109" s="1"/>
      <c r="M109" s="1"/>
    </row>
    <row r="110" spans="12:13" ht="11.25">
      <c r="L110" s="1"/>
      <c r="M110" s="1"/>
    </row>
    <row r="111" spans="12:13" ht="11.25">
      <c r="L111" s="1"/>
      <c r="M111" s="1"/>
    </row>
    <row r="112" spans="12:13" ht="11.25">
      <c r="L112" s="1"/>
      <c r="M112" s="1"/>
    </row>
    <row r="113" spans="12:13" ht="11.25">
      <c r="L113" s="1"/>
      <c r="M113" s="1"/>
    </row>
    <row r="114" spans="12:13" ht="11.25">
      <c r="L114" s="1"/>
      <c r="M114" s="1"/>
    </row>
    <row r="115" spans="12:13" ht="11.25">
      <c r="L115" s="1"/>
      <c r="M115" s="1"/>
    </row>
    <row r="116" spans="12:13" ht="11.25">
      <c r="L116" s="1"/>
      <c r="M116" s="1"/>
    </row>
    <row r="117" spans="12:13" ht="11.25">
      <c r="L117" s="1"/>
      <c r="M117" s="1"/>
    </row>
    <row r="118" spans="12:13" ht="11.25">
      <c r="L118" s="1"/>
      <c r="M118" s="1"/>
    </row>
    <row r="119" spans="12:13" ht="11.25">
      <c r="L119" s="1"/>
      <c r="M119" s="1"/>
    </row>
    <row r="120" spans="12:13" ht="11.25">
      <c r="L120" s="1"/>
      <c r="M120" s="1"/>
    </row>
    <row r="121" spans="12:13" ht="11.25">
      <c r="L121" s="1"/>
      <c r="M121" s="1"/>
    </row>
    <row r="122" spans="12:13" ht="11.25">
      <c r="L122" s="1"/>
      <c r="M122" s="1"/>
    </row>
    <row r="123" spans="12:13" ht="11.25">
      <c r="L123" s="1"/>
      <c r="M123" s="1"/>
    </row>
    <row r="124" spans="12:13" ht="11.25">
      <c r="L124" s="1"/>
      <c r="M124" s="1"/>
    </row>
    <row r="125" spans="12:13" ht="11.25">
      <c r="L125" s="1"/>
      <c r="M125" s="1"/>
    </row>
    <row r="126" spans="12:13" ht="11.25">
      <c r="L126" s="1"/>
      <c r="M126" s="1"/>
    </row>
    <row r="127" spans="12:13" ht="11.25">
      <c r="L127" s="1"/>
      <c r="M127" s="1"/>
    </row>
    <row r="128" spans="12:13" ht="11.25">
      <c r="L128" s="1"/>
      <c r="M128" s="1"/>
    </row>
    <row r="129" spans="12:13" ht="11.25">
      <c r="L129" s="1"/>
      <c r="M129" s="1"/>
    </row>
    <row r="130" spans="12:13" ht="11.25">
      <c r="L130" s="1"/>
      <c r="M130" s="1"/>
    </row>
    <row r="131" spans="12:13" ht="11.25">
      <c r="L131" s="1"/>
      <c r="M131" s="1"/>
    </row>
    <row r="132" spans="12:13" ht="11.25">
      <c r="L132" s="1"/>
      <c r="M132" s="1"/>
    </row>
    <row r="133" spans="12:13" ht="11.25">
      <c r="L133" s="1"/>
      <c r="M133" s="1"/>
    </row>
    <row r="134" spans="12:13" ht="11.25">
      <c r="L134" s="1"/>
      <c r="M134" s="1"/>
    </row>
    <row r="135" spans="12:13" ht="11.25">
      <c r="L135" s="1"/>
      <c r="M135" s="1"/>
    </row>
    <row r="136" spans="12:13" ht="11.25">
      <c r="L136" s="1"/>
      <c r="M136" s="1"/>
    </row>
    <row r="137" spans="12:13" ht="11.25">
      <c r="L137" s="1"/>
      <c r="M137" s="1"/>
    </row>
    <row r="138" spans="12:13" ht="11.25">
      <c r="L138" s="1"/>
      <c r="M138" s="1"/>
    </row>
    <row r="139" spans="12:13" ht="11.25">
      <c r="L139" s="1"/>
      <c r="M139" s="1"/>
    </row>
    <row r="140" spans="12:13" ht="11.25">
      <c r="L140" s="1"/>
      <c r="M140" s="1"/>
    </row>
    <row r="141" spans="12:13" ht="11.25">
      <c r="L141" s="1"/>
      <c r="M141" s="1"/>
    </row>
    <row r="142" spans="12:13" ht="11.25">
      <c r="L142" s="1"/>
      <c r="M142" s="1"/>
    </row>
    <row r="143" spans="12:13" ht="11.25">
      <c r="L143" s="1"/>
      <c r="M143" s="1"/>
    </row>
    <row r="144" spans="12:13" ht="11.25">
      <c r="L144" s="1"/>
      <c r="M144" s="1"/>
    </row>
    <row r="145" spans="12:13" ht="11.25">
      <c r="L145" s="1"/>
      <c r="M145" s="1"/>
    </row>
    <row r="146" spans="12:13" ht="11.25">
      <c r="L146" s="1"/>
      <c r="M146" s="1"/>
    </row>
    <row r="147" spans="12:13" ht="11.25">
      <c r="L147" s="1"/>
      <c r="M147" s="1"/>
    </row>
    <row r="148" spans="12:13" ht="11.25">
      <c r="L148" s="1"/>
      <c r="M148" s="1"/>
    </row>
    <row r="149" spans="12:13" ht="11.25">
      <c r="L149" s="1"/>
      <c r="M149" s="1"/>
    </row>
    <row r="150" spans="12:13" ht="11.25">
      <c r="L150" s="1"/>
      <c r="M150" s="1"/>
    </row>
    <row r="151" spans="12:13" ht="11.25">
      <c r="L151" s="1"/>
      <c r="M151" s="1"/>
    </row>
    <row r="152" spans="12:13" ht="11.25">
      <c r="L152" s="1"/>
      <c r="M152" s="1"/>
    </row>
    <row r="153" spans="12:13" ht="11.25">
      <c r="L153" s="1"/>
      <c r="M153" s="1"/>
    </row>
    <row r="154" spans="12:13" ht="11.25">
      <c r="L154" s="1"/>
      <c r="M154" s="1"/>
    </row>
    <row r="155" spans="12:13" ht="11.25">
      <c r="L155" s="1"/>
      <c r="M155" s="1"/>
    </row>
    <row r="156" spans="12:13" ht="11.25">
      <c r="L156" s="1"/>
      <c r="M156" s="1"/>
    </row>
    <row r="157" spans="12:13" ht="11.25">
      <c r="L157" s="1"/>
      <c r="M157" s="1"/>
    </row>
    <row r="158" spans="12:13" ht="11.25">
      <c r="L158" s="1"/>
      <c r="M158" s="1"/>
    </row>
    <row r="159" spans="12:13" ht="11.25">
      <c r="L159" s="1"/>
      <c r="M159" s="1"/>
    </row>
    <row r="160" spans="12:13" ht="11.25">
      <c r="L160" s="1"/>
      <c r="M160" s="1"/>
    </row>
    <row r="161" spans="12:13" ht="11.25">
      <c r="L161" s="1"/>
      <c r="M161" s="1"/>
    </row>
    <row r="162" spans="12:13" ht="11.25">
      <c r="L162" s="1"/>
      <c r="M162" s="1"/>
    </row>
    <row r="163" spans="12:13" ht="11.25">
      <c r="L163" s="1"/>
      <c r="M163" s="1"/>
    </row>
    <row r="164" spans="12:13" ht="11.25">
      <c r="L164" s="1"/>
      <c r="M164" s="1"/>
    </row>
    <row r="165" spans="12:13" ht="11.25">
      <c r="L165" s="1"/>
      <c r="M165" s="1"/>
    </row>
    <row r="166" spans="12:13" ht="11.25">
      <c r="L166" s="1"/>
      <c r="M166" s="1"/>
    </row>
    <row r="167" spans="12:13" ht="11.25">
      <c r="L167" s="1"/>
      <c r="M167" s="1"/>
    </row>
    <row r="168" spans="12:13" ht="11.25">
      <c r="L168" s="1"/>
      <c r="M168" s="1"/>
    </row>
    <row r="169" spans="12:13" ht="11.25">
      <c r="L169" s="1"/>
      <c r="M169" s="1"/>
    </row>
    <row r="170" spans="12:13" ht="11.25">
      <c r="L170" s="1"/>
      <c r="M170" s="1"/>
    </row>
    <row r="171" spans="12:13" ht="11.25">
      <c r="L171" s="1"/>
      <c r="M171" s="1"/>
    </row>
    <row r="172" spans="12:13" ht="11.25">
      <c r="L172" s="1"/>
      <c r="M172" s="1"/>
    </row>
    <row r="173" spans="12:13" ht="11.25">
      <c r="L173" s="1"/>
      <c r="M173" s="1"/>
    </row>
    <row r="174" spans="12:13" ht="11.25">
      <c r="L174" s="1"/>
      <c r="M174" s="1"/>
    </row>
    <row r="175" spans="12:13" ht="11.25">
      <c r="L175" s="1"/>
      <c r="M175" s="1"/>
    </row>
    <row r="176" spans="12:13" ht="11.25">
      <c r="L176" s="1"/>
      <c r="M176" s="1"/>
    </row>
    <row r="177" spans="12:13" ht="11.25">
      <c r="L177" s="1"/>
      <c r="M177" s="1"/>
    </row>
    <row r="178" spans="12:13" ht="11.25">
      <c r="L178" s="1"/>
      <c r="M178" s="1"/>
    </row>
  </sheetData>
  <sheetProtection/>
  <autoFilter ref="A9:M84">
    <sortState ref="A10:M178">
      <sortCondition descending="1" sortBy="value" ref="B10:B178"/>
    </sortState>
  </autoFilter>
  <mergeCells count="1">
    <mergeCell ref="C6:D6"/>
  </mergeCells>
  <conditionalFormatting sqref="J10:Q39 E40:F40 E10:H39 G73:M91 J40:M84 G40:H84 I10:I84">
    <cfRule type="cellIs" priority="130" dxfId="2" operator="equal" stopIfTrue="1">
      <formula>12</formula>
    </cfRule>
    <cfRule type="cellIs" priority="131" dxfId="1" operator="equal" stopIfTrue="1">
      <formula>10</formula>
    </cfRule>
    <cfRule type="cellIs" priority="132" dxfId="0" operator="equal" stopIfTrue="1">
      <formula>8</formula>
    </cfRule>
  </conditionalFormatting>
  <conditionalFormatting sqref="J8 D27 D63 D66:D67 D24 C25:D26 C10:D22 A8:I9 D50:D51 D38:D39 C10:C84 A10:A84">
    <cfRule type="cellIs" priority="127" dxfId="2" operator="equal" stopIfTrue="1">
      <formula>1</formula>
    </cfRule>
    <cfRule type="cellIs" priority="128" dxfId="1" operator="equal" stopIfTrue="1">
      <formula>2</formula>
    </cfRule>
    <cfRule type="cellIs" priority="129" dxfId="0" operator="equal" stopIfTrue="1">
      <formula>3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="80" zoomScaleNormal="80" zoomScalePageLayoutView="0" workbookViewId="0" topLeftCell="A1">
      <selection activeCell="B8" sqref="B8:M57"/>
    </sheetView>
  </sheetViews>
  <sheetFormatPr defaultColWidth="11.421875" defaultRowHeight="12.75"/>
  <cols>
    <col min="1" max="1" width="7.00390625" style="1" bestFit="1" customWidth="1"/>
    <col min="2" max="2" width="8.140625" style="1" bestFit="1" customWidth="1"/>
    <col min="3" max="3" width="34.140625" style="1" bestFit="1" customWidth="1"/>
    <col min="4" max="4" width="33.140625" style="1" customWidth="1"/>
    <col min="5" max="5" width="12.421875" style="1" bestFit="1" customWidth="1"/>
    <col min="6" max="6" width="13.57421875" style="1" bestFit="1" customWidth="1"/>
    <col min="7" max="7" width="13.421875" style="1" bestFit="1" customWidth="1"/>
    <col min="8" max="8" width="14.140625" style="1" bestFit="1" customWidth="1"/>
    <col min="9" max="9" width="11.421875" style="1" bestFit="1" customWidth="1"/>
    <col min="10" max="10" width="13.8515625" style="1" bestFit="1" customWidth="1"/>
    <col min="11" max="11" width="13.421875" style="1" bestFit="1" customWidth="1"/>
    <col min="12" max="12" width="12.00390625" style="15" bestFit="1" customWidth="1"/>
    <col min="13" max="13" width="8.28125" style="15" customWidth="1"/>
    <col min="14" max="16384" width="11.421875" style="1" customWidth="1"/>
  </cols>
  <sheetData>
    <row r="1" spans="12:13" ht="11.25">
      <c r="L1" s="1"/>
      <c r="M1" s="1"/>
    </row>
    <row r="2" spans="4:13" ht="11.25">
      <c r="D2" s="21" t="s">
        <v>16</v>
      </c>
      <c r="L2" s="1"/>
      <c r="M2" s="1"/>
    </row>
    <row r="3" spans="4:5" ht="12.75">
      <c r="D3" s="27" t="s">
        <v>66</v>
      </c>
      <c r="E3" s="27"/>
    </row>
    <row r="6" spans="5:13" ht="11.25">
      <c r="E6" s="5" t="s">
        <v>4</v>
      </c>
      <c r="F6" s="5" t="s">
        <v>4</v>
      </c>
      <c r="G6" s="5" t="s">
        <v>30</v>
      </c>
      <c r="H6" s="5" t="s">
        <v>4</v>
      </c>
      <c r="I6" s="17" t="s">
        <v>10</v>
      </c>
      <c r="J6" s="17" t="s">
        <v>25</v>
      </c>
      <c r="K6" s="17" t="s">
        <v>25</v>
      </c>
      <c r="L6" s="17" t="s">
        <v>10</v>
      </c>
      <c r="M6" s="16" t="s">
        <v>14</v>
      </c>
    </row>
    <row r="7" spans="1:21" ht="16.5" customHeight="1">
      <c r="A7" s="4" t="s">
        <v>0</v>
      </c>
      <c r="B7" s="8" t="s">
        <v>3</v>
      </c>
      <c r="C7" s="2" t="s">
        <v>1</v>
      </c>
      <c r="D7" s="2" t="s">
        <v>2</v>
      </c>
      <c r="E7" s="6" t="s">
        <v>29</v>
      </c>
      <c r="F7" s="6" t="s">
        <v>53</v>
      </c>
      <c r="G7" s="6" t="s">
        <v>7</v>
      </c>
      <c r="H7" s="6" t="s">
        <v>211</v>
      </c>
      <c r="I7" s="2" t="s">
        <v>59</v>
      </c>
      <c r="J7" s="2" t="s">
        <v>5</v>
      </c>
      <c r="K7" s="2" t="s">
        <v>7</v>
      </c>
      <c r="L7" s="2" t="s">
        <v>11</v>
      </c>
      <c r="M7" s="2" t="s">
        <v>65</v>
      </c>
      <c r="T7" s="1" t="s">
        <v>291</v>
      </c>
      <c r="U7" s="1">
        <v>8</v>
      </c>
    </row>
    <row r="8" spans="1:13" ht="16.5" customHeight="1">
      <c r="A8" s="2">
        <f>1</f>
        <v>1</v>
      </c>
      <c r="B8" s="2">
        <f ca="1">IF((COUNT(E8:M8))&lt;$T$7,SUM(E8:M8),SUMPRODUCT(LARGE(E8:M8,ROW(INDIRECT("1:"&amp;$T$7)))))</f>
        <v>88</v>
      </c>
      <c r="C8" s="7" t="s">
        <v>49</v>
      </c>
      <c r="D8" s="11" t="s">
        <v>81</v>
      </c>
      <c r="E8" s="3">
        <v>12</v>
      </c>
      <c r="F8" s="18">
        <v>12</v>
      </c>
      <c r="G8" s="7">
        <v>12</v>
      </c>
      <c r="H8" s="7">
        <v>12</v>
      </c>
      <c r="I8" s="7">
        <v>12</v>
      </c>
      <c r="J8" s="7">
        <v>12</v>
      </c>
      <c r="K8" s="2">
        <v>10</v>
      </c>
      <c r="L8" s="2"/>
      <c r="M8" s="2">
        <v>6</v>
      </c>
    </row>
    <row r="9" spans="1:13" ht="16.5" customHeight="1">
      <c r="A9" s="2">
        <f aca="true" t="shared" si="0" ref="A9:A40">1+A8</f>
        <v>2</v>
      </c>
      <c r="B9" s="2">
        <f ca="1">IF((COUNT(E9:M9))&lt;$T$7,SUM(E9:M9),SUMPRODUCT(LARGE(E9:M9,ROW(INDIRECT("1:"&amp;$T$7)))))</f>
        <v>66</v>
      </c>
      <c r="C9" s="7" t="s">
        <v>92</v>
      </c>
      <c r="D9" s="7" t="s">
        <v>6</v>
      </c>
      <c r="E9" s="7">
        <v>10</v>
      </c>
      <c r="F9" s="7"/>
      <c r="G9" s="2">
        <v>8</v>
      </c>
      <c r="H9" s="2">
        <v>7</v>
      </c>
      <c r="I9" s="2">
        <v>5</v>
      </c>
      <c r="J9" s="2">
        <v>8</v>
      </c>
      <c r="K9" s="2">
        <v>6</v>
      </c>
      <c r="L9" s="2">
        <v>12</v>
      </c>
      <c r="M9" s="2">
        <v>10</v>
      </c>
    </row>
    <row r="10" spans="1:13" ht="16.5" customHeight="1">
      <c r="A10" s="2">
        <f t="shared" si="0"/>
        <v>3</v>
      </c>
      <c r="B10" s="2">
        <f ca="1">IF((COUNT(E10:M10))&lt;$T$7,SUM(E10:M10),SUMPRODUCT(LARGE(E10:M10,ROW(INDIRECT("1:"&amp;$T$7)))))</f>
        <v>58</v>
      </c>
      <c r="C10" s="7" t="s">
        <v>50</v>
      </c>
      <c r="D10" s="11" t="s">
        <v>8</v>
      </c>
      <c r="E10" s="7">
        <v>8</v>
      </c>
      <c r="F10" s="7">
        <v>8</v>
      </c>
      <c r="G10" s="7"/>
      <c r="H10" s="7">
        <v>8</v>
      </c>
      <c r="I10" s="7">
        <v>6</v>
      </c>
      <c r="J10" s="7">
        <v>10</v>
      </c>
      <c r="K10" s="7">
        <v>12</v>
      </c>
      <c r="L10" s="2">
        <v>6</v>
      </c>
      <c r="M10" s="2"/>
    </row>
    <row r="11" spans="1:13" ht="16.5" customHeight="1">
      <c r="A11" s="2">
        <f t="shared" si="0"/>
        <v>4</v>
      </c>
      <c r="B11" s="2">
        <f ca="1">IF((COUNT(E11:M11))&lt;$T$7,SUM(E11:M11),SUMPRODUCT(LARGE(E11:M11,ROW(INDIRECT("1:"&amp;$T$7)))))</f>
        <v>48</v>
      </c>
      <c r="C11" s="7" t="s">
        <v>95</v>
      </c>
      <c r="D11" s="7" t="s">
        <v>8</v>
      </c>
      <c r="E11" s="2">
        <v>3</v>
      </c>
      <c r="F11" s="2">
        <v>10</v>
      </c>
      <c r="G11" s="2">
        <v>10</v>
      </c>
      <c r="H11" s="2">
        <v>10</v>
      </c>
      <c r="I11" s="7">
        <v>8</v>
      </c>
      <c r="J11" s="2"/>
      <c r="K11" s="2">
        <v>5</v>
      </c>
      <c r="L11" s="2">
        <v>2</v>
      </c>
      <c r="M11" s="2"/>
    </row>
    <row r="12" spans="1:13" ht="16.5" customHeight="1">
      <c r="A12" s="2">
        <f t="shared" si="0"/>
        <v>5</v>
      </c>
      <c r="B12" s="2">
        <f ca="1">IF((COUNT(E12:M12))&lt;$T$7,SUM(E12:M12),SUMPRODUCT(LARGE(E12:M12,ROW(INDIRECT("1:"&amp;$T$7)))))</f>
        <v>46</v>
      </c>
      <c r="C12" s="7" t="s">
        <v>98</v>
      </c>
      <c r="D12" s="11" t="s">
        <v>6</v>
      </c>
      <c r="E12" s="2">
        <v>1</v>
      </c>
      <c r="F12" s="2">
        <v>3</v>
      </c>
      <c r="G12" s="2">
        <v>5</v>
      </c>
      <c r="H12" s="2">
        <v>3</v>
      </c>
      <c r="I12" s="2">
        <v>4</v>
      </c>
      <c r="J12" s="2">
        <v>6</v>
      </c>
      <c r="K12" s="2">
        <v>7</v>
      </c>
      <c r="L12" s="2">
        <v>10</v>
      </c>
      <c r="M12" s="2">
        <v>7</v>
      </c>
    </row>
    <row r="13" spans="1:13" ht="16.5" customHeight="1">
      <c r="A13" s="2">
        <f t="shared" si="0"/>
        <v>6</v>
      </c>
      <c r="B13" s="2">
        <f ca="1">IF((COUNT(E13:M13))&lt;$T$7,SUM(E13:M13),SUMPRODUCT(LARGE(E13:M13,ROW(INDIRECT("1:"&amp;$T$7)))))</f>
        <v>43</v>
      </c>
      <c r="C13" s="7" t="s">
        <v>93</v>
      </c>
      <c r="D13" s="11" t="s">
        <v>8</v>
      </c>
      <c r="E13" s="2">
        <v>6</v>
      </c>
      <c r="F13" s="2">
        <v>7</v>
      </c>
      <c r="G13" s="2">
        <v>6</v>
      </c>
      <c r="H13" s="2">
        <v>5</v>
      </c>
      <c r="I13" s="2">
        <v>2</v>
      </c>
      <c r="J13" s="2"/>
      <c r="K13" s="2">
        <v>1</v>
      </c>
      <c r="L13" s="2">
        <v>4</v>
      </c>
      <c r="M13" s="2">
        <v>12</v>
      </c>
    </row>
    <row r="14" spans="1:13" ht="16.5" customHeight="1">
      <c r="A14" s="2">
        <f t="shared" si="0"/>
        <v>7</v>
      </c>
      <c r="B14" s="2">
        <f ca="1">IF((COUNT(E14:M14))&lt;$T$7,SUM(E14:M14),SUMPRODUCT(LARGE(E14:M14,ROW(INDIRECT("1:"&amp;$T$7)))))</f>
        <v>34</v>
      </c>
      <c r="C14" s="7" t="s">
        <v>97</v>
      </c>
      <c r="D14" s="11" t="s">
        <v>77</v>
      </c>
      <c r="E14" s="2">
        <v>1</v>
      </c>
      <c r="F14" s="2">
        <v>6</v>
      </c>
      <c r="G14" s="2">
        <v>1</v>
      </c>
      <c r="H14" s="2">
        <v>4</v>
      </c>
      <c r="I14" s="2">
        <v>10</v>
      </c>
      <c r="J14" s="2"/>
      <c r="K14" s="2"/>
      <c r="L14" s="2">
        <v>8</v>
      </c>
      <c r="M14" s="2">
        <v>4</v>
      </c>
    </row>
    <row r="15" spans="1:13" ht="16.5" customHeight="1">
      <c r="A15" s="2">
        <f t="shared" si="0"/>
        <v>8</v>
      </c>
      <c r="B15" s="2">
        <f ca="1">IF((COUNT(E15:M15))&lt;$T$7,SUM(E15:M15),SUMPRODUCT(LARGE(E15:M15,ROW(INDIRECT("1:"&amp;$T$7)))))</f>
        <v>27</v>
      </c>
      <c r="C15" s="18" t="s">
        <v>100</v>
      </c>
      <c r="D15" s="18" t="s">
        <v>73</v>
      </c>
      <c r="E15" s="18">
        <v>1</v>
      </c>
      <c r="F15" s="18"/>
      <c r="G15" s="18">
        <v>4</v>
      </c>
      <c r="H15" s="18">
        <v>6</v>
      </c>
      <c r="I15" s="18">
        <v>3</v>
      </c>
      <c r="J15" s="18"/>
      <c r="K15" s="18">
        <v>8</v>
      </c>
      <c r="L15" s="23">
        <v>5</v>
      </c>
      <c r="M15" s="2"/>
    </row>
    <row r="16" spans="1:13" ht="16.5" customHeight="1">
      <c r="A16" s="2">
        <f t="shared" si="0"/>
        <v>9</v>
      </c>
      <c r="B16" s="2">
        <f ca="1">IF((COUNT(E16:M16))&lt;$T$7,SUM(E16:M16),SUMPRODUCT(LARGE(E16:M16,ROW(INDIRECT("1:"&amp;$T$7)))))</f>
        <v>26</v>
      </c>
      <c r="C16" s="7" t="s">
        <v>96</v>
      </c>
      <c r="D16" s="11" t="s">
        <v>6</v>
      </c>
      <c r="E16" s="2">
        <v>2</v>
      </c>
      <c r="F16" s="2"/>
      <c r="G16" s="2">
        <v>7</v>
      </c>
      <c r="H16" s="2">
        <v>1</v>
      </c>
      <c r="I16" s="2">
        <v>1</v>
      </c>
      <c r="J16" s="2">
        <v>5</v>
      </c>
      <c r="K16" s="2">
        <v>4</v>
      </c>
      <c r="L16" s="2">
        <v>1</v>
      </c>
      <c r="M16" s="2">
        <v>5</v>
      </c>
    </row>
    <row r="17" spans="1:13" ht="16.5" customHeight="1">
      <c r="A17" s="2">
        <f t="shared" si="0"/>
        <v>10</v>
      </c>
      <c r="B17" s="2">
        <f ca="1">IF((COUNT(E17:M17))&lt;$T$7,SUM(E17:M17),SUMPRODUCT(LARGE(E17:M17,ROW(INDIRECT("1:"&amp;$T$7)))))</f>
        <v>23</v>
      </c>
      <c r="C17" s="2" t="s">
        <v>207</v>
      </c>
      <c r="D17" s="2" t="s">
        <v>6</v>
      </c>
      <c r="E17" s="2"/>
      <c r="F17" s="2"/>
      <c r="G17" s="2">
        <v>3</v>
      </c>
      <c r="H17" s="2">
        <v>1</v>
      </c>
      <c r="I17" s="2">
        <v>1</v>
      </c>
      <c r="J17" s="2">
        <v>4</v>
      </c>
      <c r="K17" s="2">
        <v>3</v>
      </c>
      <c r="L17" s="20">
        <v>3</v>
      </c>
      <c r="M17" s="20">
        <v>8</v>
      </c>
    </row>
    <row r="18" spans="1:13" ht="16.5" customHeight="1">
      <c r="A18" s="2">
        <f t="shared" si="0"/>
        <v>11</v>
      </c>
      <c r="B18" s="2">
        <f ca="1">IF((COUNT(E18:M18))&lt;$T$7,SUM(E18:M18),SUMPRODUCT(LARGE(E18:M18,ROW(INDIRECT("1:"&amp;$T$7)))))</f>
        <v>15</v>
      </c>
      <c r="C18" s="7" t="s">
        <v>99</v>
      </c>
      <c r="D18" s="11" t="s">
        <v>77</v>
      </c>
      <c r="E18" s="2">
        <v>1</v>
      </c>
      <c r="F18" s="2">
        <v>1</v>
      </c>
      <c r="G18" s="2">
        <v>1</v>
      </c>
      <c r="H18" s="2">
        <v>1</v>
      </c>
      <c r="I18" s="7">
        <v>1</v>
      </c>
      <c r="J18" s="2"/>
      <c r="K18" s="2"/>
      <c r="L18" s="2">
        <v>7</v>
      </c>
      <c r="M18" s="2">
        <v>3</v>
      </c>
    </row>
    <row r="19" spans="1:13" ht="16.5" customHeight="1">
      <c r="A19" s="2">
        <f t="shared" si="0"/>
        <v>12</v>
      </c>
      <c r="B19" s="2">
        <f ca="1">IF((COUNT(E19:M19))&lt;$T$7,SUM(E19:M19),SUMPRODUCT(LARGE(E19:M19,ROW(INDIRECT("1:"&amp;$T$7)))))</f>
        <v>12</v>
      </c>
      <c r="C19" s="7" t="s">
        <v>54</v>
      </c>
      <c r="D19" s="11" t="s">
        <v>17</v>
      </c>
      <c r="E19" s="2">
        <v>1</v>
      </c>
      <c r="F19" s="2">
        <v>4</v>
      </c>
      <c r="G19" s="2"/>
      <c r="H19" s="2"/>
      <c r="I19" s="2"/>
      <c r="J19" s="2">
        <v>7</v>
      </c>
      <c r="K19" s="2"/>
      <c r="L19" s="2"/>
      <c r="M19" s="2"/>
    </row>
    <row r="20" spans="1:13" ht="16.5" customHeight="1">
      <c r="A20" s="2">
        <f t="shared" si="0"/>
        <v>13</v>
      </c>
      <c r="B20" s="2">
        <f ca="1">IF((COUNT(E20:M20))&lt;$T$7,SUM(E20:M20),SUMPRODUCT(LARGE(E20:M20,ROW(INDIRECT("1:"&amp;$T$7)))))</f>
        <v>12</v>
      </c>
      <c r="C20" s="7" t="s">
        <v>94</v>
      </c>
      <c r="D20" s="7" t="s">
        <v>19</v>
      </c>
      <c r="E20" s="2">
        <v>5</v>
      </c>
      <c r="F20" s="2">
        <v>2</v>
      </c>
      <c r="G20" s="2"/>
      <c r="H20" s="2"/>
      <c r="I20" s="2"/>
      <c r="J20" s="2">
        <v>3</v>
      </c>
      <c r="K20" s="2"/>
      <c r="L20" s="2"/>
      <c r="M20" s="2">
        <v>2</v>
      </c>
    </row>
    <row r="21" spans="1:13" ht="16.5" customHeight="1">
      <c r="A21" s="2">
        <f t="shared" si="0"/>
        <v>14</v>
      </c>
      <c r="B21" s="2">
        <f ca="1">IF((COUNT(E21:M21))&lt;$T$7,SUM(E21:M21),SUMPRODUCT(LARGE(E21:M21,ROW(INDIRECT("1:"&amp;$T$7)))))</f>
        <v>11</v>
      </c>
      <c r="C21" s="7" t="s">
        <v>55</v>
      </c>
      <c r="D21" s="11" t="s">
        <v>17</v>
      </c>
      <c r="E21" s="2">
        <v>7</v>
      </c>
      <c r="F21" s="2"/>
      <c r="G21" s="2"/>
      <c r="H21" s="2"/>
      <c r="I21" s="2"/>
      <c r="J21" s="2">
        <v>1</v>
      </c>
      <c r="K21" s="2">
        <v>2</v>
      </c>
      <c r="L21" s="2">
        <v>1</v>
      </c>
      <c r="M21" s="2"/>
    </row>
    <row r="22" spans="1:13" ht="16.5" customHeight="1">
      <c r="A22" s="2">
        <f t="shared" si="0"/>
        <v>15</v>
      </c>
      <c r="B22" s="2">
        <f ca="1">IF((COUNT(E22:M22))&lt;$T$7,SUM(E22:M22),SUMPRODUCT(LARGE(E22:M22,ROW(INDIRECT("1:"&amp;$T$7)))))</f>
        <v>11</v>
      </c>
      <c r="C22" s="7" t="s">
        <v>51</v>
      </c>
      <c r="D22" s="7" t="s">
        <v>77</v>
      </c>
      <c r="E22" s="2">
        <v>1</v>
      </c>
      <c r="F22" s="2">
        <v>1</v>
      </c>
      <c r="G22" s="2"/>
      <c r="H22" s="2">
        <v>1</v>
      </c>
      <c r="I22" s="2">
        <v>7</v>
      </c>
      <c r="J22" s="2"/>
      <c r="K22" s="2"/>
      <c r="L22" s="2">
        <v>1</v>
      </c>
      <c r="M22" s="2"/>
    </row>
    <row r="23" spans="1:13" ht="16.5" customHeight="1">
      <c r="A23" s="2">
        <f t="shared" si="0"/>
        <v>16</v>
      </c>
      <c r="B23" s="2">
        <f ca="1">IF((COUNT(E23:M23))&lt;$T$7,SUM(E23:M23),SUMPRODUCT(LARGE(E23:M23,ROW(INDIRECT("1:"&amp;$T$7)))))</f>
        <v>9</v>
      </c>
      <c r="C23" s="7" t="s">
        <v>52</v>
      </c>
      <c r="D23" s="11" t="s">
        <v>77</v>
      </c>
      <c r="E23" s="2">
        <v>4</v>
      </c>
      <c r="F23" s="2">
        <v>5</v>
      </c>
      <c r="G23" s="2"/>
      <c r="H23" s="2"/>
      <c r="I23" s="2"/>
      <c r="J23" s="2"/>
      <c r="K23" s="2"/>
      <c r="L23" s="2"/>
      <c r="M23" s="2"/>
    </row>
    <row r="24" spans="1:13" ht="16.5" customHeight="1">
      <c r="A24" s="2">
        <f t="shared" si="0"/>
        <v>17</v>
      </c>
      <c r="B24" s="2">
        <f ca="1">IF((COUNT(E24:M24))&lt;$T$7,SUM(E24:M24),SUMPRODUCT(LARGE(E24:M24,ROW(INDIRECT("1:"&amp;$T$7)))))</f>
        <v>9</v>
      </c>
      <c r="C24" s="7" t="s">
        <v>127</v>
      </c>
      <c r="D24" s="7" t="s">
        <v>128</v>
      </c>
      <c r="E24" s="2"/>
      <c r="F24" s="2">
        <v>1</v>
      </c>
      <c r="G24" s="2">
        <v>2</v>
      </c>
      <c r="H24" s="2">
        <v>2</v>
      </c>
      <c r="I24" s="2">
        <v>1</v>
      </c>
      <c r="J24" s="2">
        <v>2</v>
      </c>
      <c r="K24" s="2">
        <v>1</v>
      </c>
      <c r="L24" s="20"/>
      <c r="M24" s="2"/>
    </row>
    <row r="25" spans="1:13" ht="16.5" customHeight="1">
      <c r="A25" s="2">
        <f t="shared" si="0"/>
        <v>18</v>
      </c>
      <c r="B25" s="2">
        <f ca="1">IF((COUNT(E25:M25))&lt;$T$7,SUM(E25:M25),SUMPRODUCT(LARGE(E25:M25,ROW(INDIRECT("1:"&amp;$T$7)))))</f>
        <v>8</v>
      </c>
      <c r="C25" s="7" t="s">
        <v>126</v>
      </c>
      <c r="D25" s="11" t="s">
        <v>19</v>
      </c>
      <c r="E25" s="2"/>
      <c r="F25" s="2">
        <v>1</v>
      </c>
      <c r="G25" s="2"/>
      <c r="H25" s="2"/>
      <c r="I25" s="2"/>
      <c r="J25" s="2">
        <v>7</v>
      </c>
      <c r="K25" s="2"/>
      <c r="L25" s="2"/>
      <c r="M25" s="2"/>
    </row>
    <row r="26" spans="1:13" ht="16.5" customHeight="1">
      <c r="A26" s="2">
        <f t="shared" si="0"/>
        <v>19</v>
      </c>
      <c r="B26" s="2">
        <f ca="1">IF((COUNT(E26:M26))&lt;$T$7,SUM(E26:M26),SUMPRODUCT(LARGE(E26:M26,ROW(INDIRECT("1:"&amp;$T$7)))))</f>
        <v>8</v>
      </c>
      <c r="C26" s="7" t="s">
        <v>101</v>
      </c>
      <c r="D26" s="11" t="s">
        <v>6</v>
      </c>
      <c r="E26" s="2">
        <v>1</v>
      </c>
      <c r="F26" s="2"/>
      <c r="G26" s="2">
        <v>1</v>
      </c>
      <c r="H26" s="2">
        <v>1</v>
      </c>
      <c r="I26" s="2">
        <v>1</v>
      </c>
      <c r="J26" s="7">
        <v>1</v>
      </c>
      <c r="K26" s="2">
        <v>1</v>
      </c>
      <c r="L26" s="2">
        <v>1</v>
      </c>
      <c r="M26" s="2">
        <v>1</v>
      </c>
    </row>
    <row r="27" spans="1:13" ht="16.5" customHeight="1">
      <c r="A27" s="2">
        <f t="shared" si="0"/>
        <v>20</v>
      </c>
      <c r="B27" s="2">
        <f ca="1">IF((COUNT(E27:M27))&lt;$T$7,SUM(E27:M27),SUMPRODUCT(LARGE(E27:M27,ROW(INDIRECT("1:"&amp;$T$7)))))</f>
        <v>4</v>
      </c>
      <c r="C27" s="2" t="s">
        <v>208</v>
      </c>
      <c r="D27" s="2" t="s">
        <v>26</v>
      </c>
      <c r="E27" s="2"/>
      <c r="F27" s="2"/>
      <c r="G27" s="2">
        <v>1</v>
      </c>
      <c r="H27" s="2">
        <v>1</v>
      </c>
      <c r="I27" s="2">
        <v>1</v>
      </c>
      <c r="J27" s="2"/>
      <c r="K27" s="2">
        <v>1</v>
      </c>
      <c r="L27" s="20"/>
      <c r="M27" s="20"/>
    </row>
    <row r="28" spans="1:13" ht="16.5" customHeight="1">
      <c r="A28" s="2">
        <f t="shared" si="0"/>
        <v>21</v>
      </c>
      <c r="B28" s="2">
        <f ca="1">IF((COUNT(E28:M28))&lt;$T$7,SUM(E28:M28),SUMPRODUCT(LARGE(E28:M28,ROW(INDIRECT("1:"&amp;$T$7)))))</f>
        <v>4</v>
      </c>
      <c r="C28" s="2" t="s">
        <v>210</v>
      </c>
      <c r="D28" s="2" t="s">
        <v>209</v>
      </c>
      <c r="E28" s="2"/>
      <c r="F28" s="2"/>
      <c r="G28" s="2">
        <v>1</v>
      </c>
      <c r="H28" s="2"/>
      <c r="I28" s="2"/>
      <c r="J28" s="2">
        <v>1</v>
      </c>
      <c r="K28" s="2">
        <v>1</v>
      </c>
      <c r="L28" s="20">
        <v>1</v>
      </c>
      <c r="M28" s="20"/>
    </row>
    <row r="29" spans="1:13" ht="16.5" customHeight="1">
      <c r="A29" s="2">
        <f t="shared" si="0"/>
        <v>22</v>
      </c>
      <c r="B29" s="2">
        <f ca="1">IF((COUNT(E29:M29))&lt;$T$7,SUM(E29:M29),SUMPRODUCT(LARGE(E29:M29,ROW(INDIRECT("1:"&amp;$T$7)))))</f>
        <v>3</v>
      </c>
      <c r="C29" s="7" t="s">
        <v>62</v>
      </c>
      <c r="D29" s="11" t="s">
        <v>8</v>
      </c>
      <c r="E29" s="2">
        <v>1</v>
      </c>
      <c r="F29" s="2">
        <v>1</v>
      </c>
      <c r="G29" s="2"/>
      <c r="H29" s="2"/>
      <c r="I29" s="2">
        <v>1</v>
      </c>
      <c r="J29" s="2"/>
      <c r="K29" s="2"/>
      <c r="L29" s="2"/>
      <c r="M29" s="2"/>
    </row>
    <row r="30" spans="1:13" ht="16.5" customHeight="1">
      <c r="A30" s="2">
        <f t="shared" si="0"/>
        <v>23</v>
      </c>
      <c r="B30" s="2">
        <f ca="1">IF((COUNT(E30:M30))&lt;$T$7,SUM(E30:M30),SUMPRODUCT(LARGE(E30:M30,ROW(INDIRECT("1:"&amp;$T$7)))))</f>
        <v>3</v>
      </c>
      <c r="C30" s="7" t="s">
        <v>63</v>
      </c>
      <c r="D30" s="11" t="s">
        <v>8</v>
      </c>
      <c r="E30" s="2">
        <v>1</v>
      </c>
      <c r="F30" s="2"/>
      <c r="G30" s="2"/>
      <c r="H30" s="2">
        <v>1</v>
      </c>
      <c r="I30" s="2">
        <v>1</v>
      </c>
      <c r="J30" s="2"/>
      <c r="K30" s="2"/>
      <c r="L30" s="2"/>
      <c r="M30" s="20"/>
    </row>
    <row r="31" spans="1:13" ht="16.5" customHeight="1">
      <c r="A31" s="2">
        <f t="shared" si="0"/>
        <v>24</v>
      </c>
      <c r="B31" s="2">
        <f ca="1">IF((COUNT(E31:M31))&lt;$T$7,SUM(E31:M31),SUMPRODUCT(LARGE(E31:M31,ROW(INDIRECT("1:"&amp;$T$7)))))</f>
        <v>3</v>
      </c>
      <c r="C31" s="2" t="s">
        <v>222</v>
      </c>
      <c r="D31" s="2" t="s">
        <v>8</v>
      </c>
      <c r="E31" s="2"/>
      <c r="F31" s="2"/>
      <c r="G31" s="2"/>
      <c r="H31" s="2">
        <v>1</v>
      </c>
      <c r="I31" s="2">
        <v>1</v>
      </c>
      <c r="J31" s="2"/>
      <c r="K31" s="2"/>
      <c r="L31" s="20">
        <v>1</v>
      </c>
      <c r="M31" s="20"/>
    </row>
    <row r="32" spans="1:13" ht="16.5" customHeight="1">
      <c r="A32" s="2">
        <f t="shared" si="0"/>
        <v>25</v>
      </c>
      <c r="B32" s="2">
        <f ca="1">IF((COUNT(E32:M32))&lt;$T$7,SUM(E32:M32),SUMPRODUCT(LARGE(E32:M32,ROW(INDIRECT("1:"&amp;$T$7)))))</f>
        <v>3</v>
      </c>
      <c r="C32" s="2" t="s">
        <v>224</v>
      </c>
      <c r="D32" s="2" t="s">
        <v>218</v>
      </c>
      <c r="E32" s="2"/>
      <c r="F32" s="2"/>
      <c r="G32" s="2"/>
      <c r="H32" s="2">
        <v>1</v>
      </c>
      <c r="I32" s="2">
        <v>1</v>
      </c>
      <c r="J32" s="2"/>
      <c r="K32" s="2"/>
      <c r="L32" s="20">
        <v>1</v>
      </c>
      <c r="M32" s="20"/>
    </row>
    <row r="33" spans="1:13" ht="16.5" customHeight="1">
      <c r="A33" s="2">
        <f t="shared" si="0"/>
        <v>26</v>
      </c>
      <c r="B33" s="2">
        <f ca="1">IF((COUNT(E33:M33))&lt;$T$7,SUM(E33:M33),SUMPRODUCT(LARGE(E33:M33,ROW(INDIRECT("1:"&amp;$T$7)))))</f>
        <v>3</v>
      </c>
      <c r="C33" s="2" t="s">
        <v>273</v>
      </c>
      <c r="D33" s="2" t="s">
        <v>274</v>
      </c>
      <c r="E33" s="2"/>
      <c r="F33" s="2"/>
      <c r="G33" s="2"/>
      <c r="H33" s="2"/>
      <c r="I33" s="2">
        <v>1</v>
      </c>
      <c r="J33" s="2"/>
      <c r="K33" s="2">
        <v>1</v>
      </c>
      <c r="L33" s="20">
        <v>1</v>
      </c>
      <c r="M33" s="20"/>
    </row>
    <row r="34" spans="1:13" ht="16.5" customHeight="1">
      <c r="A34" s="2">
        <f t="shared" si="0"/>
        <v>27</v>
      </c>
      <c r="B34" s="2">
        <f ca="1">IF((COUNT(E34:M34))&lt;$T$7,SUM(E34:M34),SUMPRODUCT(LARGE(E34:M34,ROW(INDIRECT("1:"&amp;$T$7)))))</f>
        <v>2</v>
      </c>
      <c r="C34" s="2" t="s">
        <v>135</v>
      </c>
      <c r="D34" s="11" t="s">
        <v>36</v>
      </c>
      <c r="E34" s="2"/>
      <c r="F34" s="2">
        <v>1</v>
      </c>
      <c r="G34" s="2"/>
      <c r="H34" s="2"/>
      <c r="I34" s="2"/>
      <c r="J34" s="2">
        <v>1</v>
      </c>
      <c r="K34" s="2"/>
      <c r="L34" s="2"/>
      <c r="M34" s="2"/>
    </row>
    <row r="35" spans="1:13" ht="16.5" customHeight="1">
      <c r="A35" s="2">
        <f t="shared" si="0"/>
        <v>28</v>
      </c>
      <c r="B35" s="2">
        <f ca="1">IF((COUNT(E35:M35))&lt;$T$7,SUM(E35:M35),SUMPRODUCT(LARGE(E35:M35,ROW(INDIRECT("1:"&amp;$T$7)))))</f>
        <v>2</v>
      </c>
      <c r="C35" s="7" t="s">
        <v>131</v>
      </c>
      <c r="D35" s="11" t="s">
        <v>17</v>
      </c>
      <c r="E35" s="2"/>
      <c r="F35" s="2">
        <v>1</v>
      </c>
      <c r="G35" s="2"/>
      <c r="H35" s="2"/>
      <c r="I35" s="2"/>
      <c r="J35" s="2">
        <v>1</v>
      </c>
      <c r="K35" s="2"/>
      <c r="L35" s="2"/>
      <c r="M35" s="2"/>
    </row>
    <row r="36" spans="1:13" ht="16.5" customHeight="1">
      <c r="A36" s="2">
        <f t="shared" si="0"/>
        <v>29</v>
      </c>
      <c r="B36" s="2">
        <f ca="1">IF((COUNT(E36:M36))&lt;$T$7,SUM(E36:M36),SUMPRODUCT(LARGE(E36:M36,ROW(INDIRECT("1:"&amp;$T$7)))))</f>
        <v>2</v>
      </c>
      <c r="C36" s="2" t="s">
        <v>138</v>
      </c>
      <c r="D36" s="2" t="s">
        <v>36</v>
      </c>
      <c r="E36" s="2"/>
      <c r="F36" s="2">
        <v>1</v>
      </c>
      <c r="G36" s="2"/>
      <c r="H36" s="2"/>
      <c r="I36" s="2"/>
      <c r="J36" s="2">
        <v>1</v>
      </c>
      <c r="K36" s="2"/>
      <c r="L36" s="20"/>
      <c r="M36" s="20"/>
    </row>
    <row r="37" spans="1:13" ht="16.5" customHeight="1">
      <c r="A37" s="2">
        <f t="shared" si="0"/>
        <v>30</v>
      </c>
      <c r="B37" s="2">
        <f ca="1">IF((COUNT(E37:M37))&lt;$T$7,SUM(E37:M37),SUMPRODUCT(LARGE(E37:M37,ROW(INDIRECT("1:"&amp;$T$7)))))</f>
        <v>2</v>
      </c>
      <c r="C37" s="2" t="s">
        <v>139</v>
      </c>
      <c r="D37" s="2" t="s">
        <v>36</v>
      </c>
      <c r="E37" s="2"/>
      <c r="F37" s="2">
        <v>1</v>
      </c>
      <c r="G37" s="2"/>
      <c r="H37" s="2"/>
      <c r="I37" s="2"/>
      <c r="J37" s="2">
        <v>1</v>
      </c>
      <c r="K37" s="2"/>
      <c r="L37" s="20"/>
      <c r="M37" s="20"/>
    </row>
    <row r="38" spans="1:13" ht="16.5" customHeight="1">
      <c r="A38" s="2">
        <f t="shared" si="0"/>
        <v>31</v>
      </c>
      <c r="B38" s="2">
        <f ca="1">IF((COUNT(E38:M38))&lt;$T$7,SUM(E38:M38),SUMPRODUCT(LARGE(E38:M38,ROW(INDIRECT("1:"&amp;$T$7)))))</f>
        <v>2</v>
      </c>
      <c r="C38" s="2" t="s">
        <v>140</v>
      </c>
      <c r="D38" s="2" t="s">
        <v>36</v>
      </c>
      <c r="E38" s="2"/>
      <c r="F38" s="2">
        <v>1</v>
      </c>
      <c r="G38" s="2"/>
      <c r="H38" s="2"/>
      <c r="I38" s="2"/>
      <c r="J38" s="2">
        <v>1</v>
      </c>
      <c r="K38" s="2"/>
      <c r="L38" s="20"/>
      <c r="M38" s="20"/>
    </row>
    <row r="39" spans="1:13" ht="16.5" customHeight="1">
      <c r="A39" s="2">
        <f t="shared" si="0"/>
        <v>32</v>
      </c>
      <c r="B39" s="2">
        <f ca="1">IF((COUNT(E39:M39))&lt;$T$7,SUM(E39:M39),SUMPRODUCT(LARGE(E39:M39,ROW(INDIRECT("1:"&amp;$T$7)))))</f>
        <v>2</v>
      </c>
      <c r="C39" s="2" t="s">
        <v>143</v>
      </c>
      <c r="D39" s="2" t="s">
        <v>108</v>
      </c>
      <c r="E39" s="2"/>
      <c r="F39" s="2">
        <v>1</v>
      </c>
      <c r="G39" s="2"/>
      <c r="H39" s="2"/>
      <c r="I39" s="2"/>
      <c r="J39" s="2">
        <v>1</v>
      </c>
      <c r="K39" s="2"/>
      <c r="L39" s="20"/>
      <c r="M39" s="20"/>
    </row>
    <row r="40" spans="1:13" ht="16.5" customHeight="1">
      <c r="A40" s="2">
        <f t="shared" si="0"/>
        <v>33</v>
      </c>
      <c r="B40" s="2">
        <f ca="1">IF((COUNT(E40:M40))&lt;$T$7,SUM(E40:M40),SUMPRODUCT(LARGE(E40:M40,ROW(INDIRECT("1:"&amp;$T$7)))))</f>
        <v>2</v>
      </c>
      <c r="C40" s="2" t="s">
        <v>277</v>
      </c>
      <c r="D40" s="2" t="s">
        <v>8</v>
      </c>
      <c r="E40" s="2"/>
      <c r="F40" s="2"/>
      <c r="G40" s="2"/>
      <c r="H40" s="2"/>
      <c r="I40" s="2">
        <v>1</v>
      </c>
      <c r="J40" s="2"/>
      <c r="K40" s="2"/>
      <c r="L40" s="20">
        <v>1</v>
      </c>
      <c r="M40" s="20"/>
    </row>
    <row r="41" spans="1:13" ht="16.5" customHeight="1">
      <c r="A41" s="2">
        <f aca="true" t="shared" si="1" ref="A41:A57">1+A40</f>
        <v>34</v>
      </c>
      <c r="B41" s="2">
        <f ca="1">IF((COUNT(E41:M41))&lt;$T$7,SUM(E41:M41),SUMPRODUCT(LARGE(E41:M41,ROW(INDIRECT("1:"&amp;$T$7)))))</f>
        <v>1</v>
      </c>
      <c r="C41" s="2" t="s">
        <v>134</v>
      </c>
      <c r="D41" s="2" t="s">
        <v>121</v>
      </c>
      <c r="E41" s="2"/>
      <c r="F41" s="2">
        <v>1</v>
      </c>
      <c r="G41" s="2"/>
      <c r="H41" s="2"/>
      <c r="I41" s="2"/>
      <c r="J41" s="2"/>
      <c r="K41" s="2"/>
      <c r="L41" s="2"/>
      <c r="M41" s="2"/>
    </row>
    <row r="42" spans="1:13" ht="16.5" customHeight="1">
      <c r="A42" s="2">
        <f t="shared" si="1"/>
        <v>35</v>
      </c>
      <c r="B42" s="2">
        <f ca="1">IF((COUNT(E42:M42))&lt;$T$7,SUM(E42:M42),SUMPRODUCT(LARGE(E42:M42,ROW(INDIRECT("1:"&amp;$T$7)))))</f>
        <v>1</v>
      </c>
      <c r="C42" s="7" t="s">
        <v>129</v>
      </c>
      <c r="D42" s="11" t="s">
        <v>121</v>
      </c>
      <c r="E42" s="2"/>
      <c r="F42" s="2">
        <v>1</v>
      </c>
      <c r="G42" s="2"/>
      <c r="H42" s="2"/>
      <c r="I42" s="2"/>
      <c r="J42" s="2"/>
      <c r="K42" s="2"/>
      <c r="L42" s="2"/>
      <c r="M42" s="2"/>
    </row>
    <row r="43" spans="1:13" ht="16.5" customHeight="1">
      <c r="A43" s="2">
        <f t="shared" si="1"/>
        <v>36</v>
      </c>
      <c r="B43" s="2">
        <f ca="1">IF((COUNT(E43:M43))&lt;$T$7,SUM(E43:M43),SUMPRODUCT(LARGE(E43:M43,ROW(INDIRECT("1:"&amp;$T$7)))))</f>
        <v>1</v>
      </c>
      <c r="C43" s="7" t="s">
        <v>130</v>
      </c>
      <c r="D43" s="11" t="s">
        <v>17</v>
      </c>
      <c r="E43" s="2"/>
      <c r="F43" s="2">
        <v>1</v>
      </c>
      <c r="G43" s="2"/>
      <c r="H43" s="2"/>
      <c r="I43" s="2"/>
      <c r="J43" s="2"/>
      <c r="K43" s="2"/>
      <c r="L43" s="2"/>
      <c r="M43" s="2"/>
    </row>
    <row r="44" spans="1:13" ht="16.5" customHeight="1">
      <c r="A44" s="2">
        <f t="shared" si="1"/>
        <v>37</v>
      </c>
      <c r="B44" s="2">
        <f ca="1">IF((COUNT(E44:M44))&lt;$T$7,SUM(E44:M44),SUMPRODUCT(LARGE(E44:M44,ROW(INDIRECT("1:"&amp;$T$7)))))</f>
        <v>1</v>
      </c>
      <c r="C44" s="7" t="s">
        <v>132</v>
      </c>
      <c r="D44" s="11" t="s">
        <v>108</v>
      </c>
      <c r="E44" s="2"/>
      <c r="F44" s="2">
        <v>1</v>
      </c>
      <c r="G44" s="2"/>
      <c r="H44" s="2"/>
      <c r="I44" s="2"/>
      <c r="J44" s="7"/>
      <c r="K44" s="2"/>
      <c r="L44" s="2"/>
      <c r="M44" s="2"/>
    </row>
    <row r="45" spans="1:13" ht="16.5" customHeight="1">
      <c r="A45" s="2">
        <f t="shared" si="1"/>
        <v>38</v>
      </c>
      <c r="B45" s="2">
        <f ca="1">IF((COUNT(E45:M45))&lt;$T$7,SUM(E45:M45),SUMPRODUCT(LARGE(E45:M45,ROW(INDIRECT("1:"&amp;$T$7)))))</f>
        <v>1</v>
      </c>
      <c r="C45" s="2" t="s">
        <v>133</v>
      </c>
      <c r="D45" s="2" t="s">
        <v>108</v>
      </c>
      <c r="E45" s="2"/>
      <c r="F45" s="2">
        <v>1</v>
      </c>
      <c r="G45" s="2"/>
      <c r="H45" s="2"/>
      <c r="I45" s="18"/>
      <c r="J45" s="2"/>
      <c r="K45" s="2"/>
      <c r="L45" s="20"/>
      <c r="M45" s="2"/>
    </row>
    <row r="46" spans="1:13" ht="16.5" customHeight="1">
      <c r="A46" s="2">
        <f t="shared" si="1"/>
        <v>39</v>
      </c>
      <c r="B46" s="2">
        <f ca="1">IF((COUNT(E46:M46))&lt;$T$7,SUM(E46:M46),SUMPRODUCT(LARGE(E46:M46,ROW(INDIRECT("1:"&amp;$T$7)))))</f>
        <v>1</v>
      </c>
      <c r="C46" s="7" t="s">
        <v>136</v>
      </c>
      <c r="D46" s="11" t="s">
        <v>17</v>
      </c>
      <c r="E46" s="2"/>
      <c r="F46" s="2">
        <v>1</v>
      </c>
      <c r="G46" s="2"/>
      <c r="H46" s="2"/>
      <c r="I46" s="7"/>
      <c r="J46" s="2"/>
      <c r="K46" s="2"/>
      <c r="L46" s="20"/>
      <c r="M46" s="2"/>
    </row>
    <row r="47" spans="1:13" ht="16.5" customHeight="1">
      <c r="A47" s="2">
        <f t="shared" si="1"/>
        <v>40</v>
      </c>
      <c r="B47" s="2">
        <f ca="1">IF((COUNT(E47:M47))&lt;$T$7,SUM(E47:M47),SUMPRODUCT(LARGE(E47:M47,ROW(INDIRECT("1:"&amp;$T$7)))))</f>
        <v>1</v>
      </c>
      <c r="C47" s="7" t="s">
        <v>137</v>
      </c>
      <c r="D47" s="11" t="s">
        <v>19</v>
      </c>
      <c r="E47" s="2"/>
      <c r="F47" s="2">
        <v>1</v>
      </c>
      <c r="G47" s="2"/>
      <c r="H47" s="2"/>
      <c r="I47" s="2"/>
      <c r="J47" s="2"/>
      <c r="K47" s="2"/>
      <c r="L47" s="2"/>
      <c r="M47" s="2"/>
    </row>
    <row r="48" spans="1:13" ht="16.5" customHeight="1">
      <c r="A48" s="2">
        <f t="shared" si="1"/>
        <v>41</v>
      </c>
      <c r="B48" s="2">
        <f ca="1">IF((COUNT(E48:M48))&lt;$T$7,SUM(E48:M48),SUMPRODUCT(LARGE(E48:M48,ROW(INDIRECT("1:"&amp;$T$7)))))</f>
        <v>1</v>
      </c>
      <c r="C48" s="2" t="s">
        <v>141</v>
      </c>
      <c r="D48" s="2" t="s">
        <v>17</v>
      </c>
      <c r="E48" s="2"/>
      <c r="F48" s="2">
        <v>1</v>
      </c>
      <c r="G48" s="2"/>
      <c r="H48" s="2"/>
      <c r="I48" s="2"/>
      <c r="J48" s="2"/>
      <c r="K48" s="2"/>
      <c r="L48" s="24"/>
      <c r="M48" s="24"/>
    </row>
    <row r="49" spans="1:13" ht="16.5" customHeight="1">
      <c r="A49" s="2">
        <f t="shared" si="1"/>
        <v>42</v>
      </c>
      <c r="B49" s="2">
        <f ca="1">IF((COUNT(E49:M49))&lt;$T$7,SUM(E49:M49),SUMPRODUCT(LARGE(E49:M49,ROW(INDIRECT("1:"&amp;$T$7)))))</f>
        <v>1</v>
      </c>
      <c r="C49" s="2" t="s">
        <v>142</v>
      </c>
      <c r="D49" s="2" t="s">
        <v>17</v>
      </c>
      <c r="E49" s="2"/>
      <c r="F49" s="2">
        <v>1</v>
      </c>
      <c r="G49" s="2"/>
      <c r="H49" s="2"/>
      <c r="I49" s="2"/>
      <c r="J49" s="2"/>
      <c r="K49" s="2"/>
      <c r="L49" s="20"/>
      <c r="M49" s="20"/>
    </row>
    <row r="50" spans="1:13" ht="16.5" customHeight="1">
      <c r="A50" s="2">
        <f t="shared" si="1"/>
        <v>43</v>
      </c>
      <c r="B50" s="2">
        <f ca="1">IF((COUNT(E50:M50))&lt;$T$7,SUM(E50:M50),SUMPRODUCT(LARGE(E50:M50,ROW(INDIRECT("1:"&amp;$T$7)))))</f>
        <v>1</v>
      </c>
      <c r="C50" s="2" t="s">
        <v>221</v>
      </c>
      <c r="D50" s="11" t="s">
        <v>81</v>
      </c>
      <c r="E50" s="2"/>
      <c r="F50" s="2"/>
      <c r="G50" s="2"/>
      <c r="H50" s="2">
        <v>1</v>
      </c>
      <c r="I50" s="2"/>
      <c r="J50" s="2"/>
      <c r="K50" s="2"/>
      <c r="L50" s="20"/>
      <c r="M50" s="20"/>
    </row>
    <row r="51" spans="1:13" ht="16.5" customHeight="1">
      <c r="A51" s="2">
        <f t="shared" si="1"/>
        <v>44</v>
      </c>
      <c r="B51" s="2">
        <f ca="1">IF((COUNT(E51:M51))&lt;$T$7,SUM(E51:M51),SUMPRODUCT(LARGE(E51:M51,ROW(INDIRECT("1:"&amp;$T$7)))))</f>
        <v>1</v>
      </c>
      <c r="C51" s="2" t="s">
        <v>223</v>
      </c>
      <c r="D51" s="2" t="s">
        <v>8</v>
      </c>
      <c r="E51" s="2"/>
      <c r="F51" s="2"/>
      <c r="G51" s="2"/>
      <c r="H51" s="2">
        <v>1</v>
      </c>
      <c r="I51" s="2"/>
      <c r="J51" s="2"/>
      <c r="K51" s="2"/>
      <c r="L51" s="20"/>
      <c r="M51" s="20"/>
    </row>
    <row r="52" spans="1:13" ht="16.5" customHeight="1">
      <c r="A52" s="2">
        <f t="shared" si="1"/>
        <v>45</v>
      </c>
      <c r="B52" s="2">
        <f ca="1">IF((COUNT(E52:M52))&lt;$T$7,SUM(E52:M52),SUMPRODUCT(LARGE(E52:M52,ROW(INDIRECT("1:"&amp;$T$7)))))</f>
        <v>1</v>
      </c>
      <c r="C52" s="2" t="s">
        <v>251</v>
      </c>
      <c r="D52" s="2" t="s">
        <v>245</v>
      </c>
      <c r="E52" s="2"/>
      <c r="F52" s="2"/>
      <c r="G52" s="2"/>
      <c r="H52" s="2"/>
      <c r="I52" s="2"/>
      <c r="J52" s="2">
        <v>1</v>
      </c>
      <c r="K52" s="2"/>
      <c r="L52" s="20"/>
      <c r="M52" s="20"/>
    </row>
    <row r="53" spans="1:13" ht="16.5" customHeight="1">
      <c r="A53" s="2">
        <f t="shared" si="1"/>
        <v>46</v>
      </c>
      <c r="B53" s="2">
        <f ca="1">IF((COUNT(E53:M53))&lt;$T$7,SUM(E53:M53),SUMPRODUCT(LARGE(E53:M53,ROW(INDIRECT("1:"&amp;$T$7)))))</f>
        <v>1</v>
      </c>
      <c r="C53" s="2" t="s">
        <v>252</v>
      </c>
      <c r="D53" s="2" t="s">
        <v>17</v>
      </c>
      <c r="E53" s="2"/>
      <c r="F53" s="2"/>
      <c r="G53" s="2"/>
      <c r="H53" s="2"/>
      <c r="I53" s="2"/>
      <c r="J53" s="2">
        <v>1</v>
      </c>
      <c r="K53" s="2"/>
      <c r="L53" s="20"/>
      <c r="M53" s="20"/>
    </row>
    <row r="54" spans="1:13" ht="16.5" customHeight="1">
      <c r="A54" s="2">
        <f t="shared" si="1"/>
        <v>47</v>
      </c>
      <c r="B54" s="2">
        <f ca="1">IF((COUNT(E54:M54))&lt;$T$7,SUM(E54:M54),SUMPRODUCT(LARGE(E54:M54,ROW(INDIRECT("1:"&amp;$T$7)))))</f>
        <v>1</v>
      </c>
      <c r="C54" s="2" t="s">
        <v>253</v>
      </c>
      <c r="D54" s="2" t="s">
        <v>17</v>
      </c>
      <c r="E54" s="2"/>
      <c r="F54" s="2"/>
      <c r="G54" s="2"/>
      <c r="H54" s="2"/>
      <c r="I54" s="2"/>
      <c r="J54" s="2">
        <v>1</v>
      </c>
      <c r="K54" s="2"/>
      <c r="L54" s="20"/>
      <c r="M54" s="20"/>
    </row>
    <row r="55" spans="1:13" ht="16.5" customHeight="1">
      <c r="A55" s="2">
        <f t="shared" si="1"/>
        <v>48</v>
      </c>
      <c r="B55" s="2">
        <f ca="1">IF((COUNT(E55:M55))&lt;$T$7,SUM(E55:M55),SUMPRODUCT(LARGE(E55:M55,ROW(INDIRECT("1:"&amp;$T$7)))))</f>
        <v>1</v>
      </c>
      <c r="C55" s="2" t="s">
        <v>254</v>
      </c>
      <c r="D55" s="2" t="s">
        <v>245</v>
      </c>
      <c r="E55" s="2"/>
      <c r="F55" s="2"/>
      <c r="G55" s="2"/>
      <c r="H55" s="2"/>
      <c r="I55" s="2"/>
      <c r="J55" s="2">
        <v>1</v>
      </c>
      <c r="K55" s="2"/>
      <c r="L55" s="20"/>
      <c r="M55" s="20"/>
    </row>
    <row r="56" spans="1:13" ht="16.5" customHeight="1">
      <c r="A56" s="2">
        <f t="shared" si="1"/>
        <v>49</v>
      </c>
      <c r="B56" s="2">
        <f ca="1">IF((COUNT(E56:M56))&lt;$T$7,SUM(E56:M56),SUMPRODUCT(LARGE(E56:M56,ROW(INDIRECT("1:"&amp;$T$7)))))</f>
        <v>1</v>
      </c>
      <c r="C56" s="2" t="s">
        <v>275</v>
      </c>
      <c r="D56" s="2" t="s">
        <v>276</v>
      </c>
      <c r="E56" s="2"/>
      <c r="F56" s="2"/>
      <c r="G56" s="2"/>
      <c r="H56" s="2"/>
      <c r="I56" s="2"/>
      <c r="J56" s="2"/>
      <c r="K56" s="2">
        <v>1</v>
      </c>
      <c r="L56" s="20"/>
      <c r="M56" s="20"/>
    </row>
    <row r="57" spans="1:13" ht="16.5" customHeight="1">
      <c r="A57" s="2">
        <f t="shared" si="1"/>
        <v>50</v>
      </c>
      <c r="B57" s="2">
        <f ca="1">IF((COUNT(E57:M57))&lt;$T$7,SUM(E57:M57),SUMPRODUCT(LARGE(E57:M57,ROW(INDIRECT("1:"&amp;$T$7)))))</f>
        <v>1</v>
      </c>
      <c r="C57" s="2" t="s">
        <v>278</v>
      </c>
      <c r="D57" s="2" t="s">
        <v>160</v>
      </c>
      <c r="E57" s="2"/>
      <c r="F57" s="2"/>
      <c r="G57" s="2"/>
      <c r="H57" s="2"/>
      <c r="I57" s="2">
        <v>1</v>
      </c>
      <c r="J57" s="2"/>
      <c r="K57" s="2"/>
      <c r="L57" s="20"/>
      <c r="M57" s="20"/>
    </row>
  </sheetData>
  <sheetProtection/>
  <autoFilter ref="A7:M57">
    <sortState ref="A8:M57">
      <sortCondition descending="1" sortBy="value" ref="B8:B57"/>
    </sortState>
  </autoFilter>
  <mergeCells count="1">
    <mergeCell ref="D3:E3"/>
  </mergeCells>
  <conditionalFormatting sqref="J6 I41:I44 A6:I7 A8:A57 I34:I36">
    <cfRule type="cellIs" priority="154" dxfId="2" operator="equal" stopIfTrue="1">
      <formula>1</formula>
    </cfRule>
    <cfRule type="cellIs" priority="155" dxfId="1" operator="equal" stopIfTrue="1">
      <formula>2</formula>
    </cfRule>
    <cfRule type="cellIs" priority="156" dxfId="0" operator="equal" stopIfTrue="1">
      <formula>3</formula>
    </cfRule>
  </conditionalFormatting>
  <conditionalFormatting sqref="K28 K25 K8:K23 L8:M32 M25:M34 E28:H28 E25:F25 E8:H21 E22:F23 G22:H26 I40:I53 I8:J32 I34:I36">
    <cfRule type="cellIs" priority="157" dxfId="2" operator="equal" stopIfTrue="1">
      <formula>12</formula>
    </cfRule>
    <cfRule type="cellIs" priority="158" dxfId="1" operator="equal" stopIfTrue="1">
      <formula>10</formula>
    </cfRule>
    <cfRule type="cellIs" priority="159" dxfId="0" operator="equal" stopIfTrue="1">
      <formula>8</formula>
    </cfRule>
  </conditionalFormatting>
  <conditionalFormatting sqref="A56:A5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56">
    <cfRule type="cellIs" priority="1" dxfId="2" operator="equal" stopIfTrue="1">
      <formula>12</formula>
    </cfRule>
    <cfRule type="cellIs" priority="2" dxfId="1" operator="equal" stopIfTrue="1">
      <formula>10</formula>
    </cfRule>
    <cfRule type="cellIs" priority="3" dxfId="0" operator="equal" stopIfTrue="1">
      <formula>8</formula>
    </cfRule>
  </conditionalFormatting>
  <printOptions/>
  <pageMargins left="0.36" right="0.27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80" zoomScaleNormal="80" zoomScalePageLayoutView="0" workbookViewId="0" topLeftCell="A1">
      <selection activeCell="D15" sqref="D15"/>
    </sheetView>
  </sheetViews>
  <sheetFormatPr defaultColWidth="11.421875" defaultRowHeight="12.75"/>
  <cols>
    <col min="1" max="1" width="6.7109375" style="0" bestFit="1" customWidth="1"/>
    <col min="2" max="2" width="6.7109375" style="0" customWidth="1"/>
    <col min="3" max="3" width="37.140625" style="15" bestFit="1" customWidth="1"/>
    <col min="4" max="4" width="45.8515625" style="0" customWidth="1"/>
    <col min="5" max="5" width="12.421875" style="0" bestFit="1" customWidth="1"/>
    <col min="6" max="6" width="13.8515625" style="0" bestFit="1" customWidth="1"/>
    <col min="7" max="7" width="13.421875" style="0" bestFit="1" customWidth="1"/>
    <col min="8" max="8" width="14.140625" style="0" bestFit="1" customWidth="1"/>
    <col min="9" max="9" width="11.421875" style="0" bestFit="1" customWidth="1"/>
    <col min="10" max="10" width="13.8515625" style="0" bestFit="1" customWidth="1"/>
    <col min="11" max="11" width="13.421875" style="0" bestFit="1" customWidth="1"/>
    <col min="12" max="12" width="12.00390625" style="15" bestFit="1" customWidth="1"/>
    <col min="13" max="13" width="8.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8">
      <c r="D3" s="14" t="s">
        <v>15</v>
      </c>
    </row>
    <row r="4" spans="4:5" ht="12.75">
      <c r="D4" s="27" t="s">
        <v>66</v>
      </c>
      <c r="E4" s="27"/>
    </row>
    <row r="6" spans="1:13" ht="12.75">
      <c r="A6" s="1"/>
      <c r="B6" s="1"/>
      <c r="C6" s="1"/>
      <c r="D6" s="1"/>
      <c r="E6" s="5" t="s">
        <v>4</v>
      </c>
      <c r="F6" s="5" t="s">
        <v>4</v>
      </c>
      <c r="G6" s="5" t="s">
        <v>30</v>
      </c>
      <c r="H6" s="5" t="s">
        <v>4</v>
      </c>
      <c r="I6" s="17" t="s">
        <v>10</v>
      </c>
      <c r="J6" s="17" t="s">
        <v>25</v>
      </c>
      <c r="K6" s="17" t="s">
        <v>25</v>
      </c>
      <c r="L6" s="17" t="s">
        <v>10</v>
      </c>
      <c r="M6" s="16" t="s">
        <v>14</v>
      </c>
    </row>
    <row r="7" spans="1:21" ht="17.25" customHeight="1">
      <c r="A7" s="4" t="s">
        <v>0</v>
      </c>
      <c r="B7" s="8" t="s">
        <v>3</v>
      </c>
      <c r="C7" s="2" t="s">
        <v>1</v>
      </c>
      <c r="D7" s="2" t="s">
        <v>2</v>
      </c>
      <c r="E7" s="6" t="s">
        <v>29</v>
      </c>
      <c r="F7" s="6" t="s">
        <v>5</v>
      </c>
      <c r="G7" s="6" t="s">
        <v>7</v>
      </c>
      <c r="H7" s="6" t="s">
        <v>211</v>
      </c>
      <c r="I7" s="2" t="s">
        <v>59</v>
      </c>
      <c r="J7" s="2" t="s">
        <v>5</v>
      </c>
      <c r="K7" s="2" t="s">
        <v>7</v>
      </c>
      <c r="L7" s="2" t="s">
        <v>11</v>
      </c>
      <c r="M7" s="2" t="s">
        <v>65</v>
      </c>
      <c r="T7" s="26" t="s">
        <v>292</v>
      </c>
      <c r="U7">
        <v>8</v>
      </c>
    </row>
    <row r="8" spans="1:13" ht="17.25" customHeight="1">
      <c r="A8" s="2">
        <v>1</v>
      </c>
      <c r="B8" s="2">
        <f ca="1">IF((COUNT(E8:M8))&lt;$T$7,SUM(E8:M8),SUMPRODUCT(LARGE(E8:M8,ROW(INDIRECT("1:"&amp;$T$7)))))</f>
        <v>83</v>
      </c>
      <c r="C8" s="2" t="s">
        <v>79</v>
      </c>
      <c r="D8" s="2" t="s">
        <v>17</v>
      </c>
      <c r="E8" s="2">
        <v>12</v>
      </c>
      <c r="F8" s="2"/>
      <c r="G8" s="2">
        <v>12</v>
      </c>
      <c r="H8" s="2">
        <v>1</v>
      </c>
      <c r="I8" s="2">
        <v>12</v>
      </c>
      <c r="J8" s="2">
        <v>12</v>
      </c>
      <c r="K8" s="2">
        <v>12</v>
      </c>
      <c r="L8" s="2">
        <v>10</v>
      </c>
      <c r="M8" s="2">
        <v>12</v>
      </c>
    </row>
    <row r="9" spans="1:13" ht="17.25" customHeight="1">
      <c r="A9" s="2">
        <f aca="true" t="shared" si="0" ref="A9:A40">A8+1</f>
        <v>2</v>
      </c>
      <c r="B9" s="2">
        <f ca="1">IF((COUNT(E9:M9))&lt;$T$7,SUM(E9:M9),SUMPRODUCT(LARGE(E9:M9,ROW(INDIRECT("1:"&amp;$T$7)))))</f>
        <v>57</v>
      </c>
      <c r="C9" s="2" t="s">
        <v>42</v>
      </c>
      <c r="D9" s="2" t="s">
        <v>81</v>
      </c>
      <c r="E9" s="2">
        <v>8</v>
      </c>
      <c r="F9" s="2">
        <v>12</v>
      </c>
      <c r="G9" s="2">
        <v>5</v>
      </c>
      <c r="H9" s="2">
        <v>7</v>
      </c>
      <c r="I9" s="2">
        <v>6</v>
      </c>
      <c r="J9" s="2">
        <v>4</v>
      </c>
      <c r="K9" s="2">
        <v>7</v>
      </c>
      <c r="L9" s="2">
        <v>3</v>
      </c>
      <c r="M9" s="2">
        <v>5</v>
      </c>
    </row>
    <row r="10" spans="1:13" ht="17.25" customHeight="1">
      <c r="A10" s="2">
        <f t="shared" si="0"/>
        <v>3</v>
      </c>
      <c r="B10" s="2">
        <f ca="1">IF((COUNT(E10:M10))&lt;$T$7,SUM(E10:M10),SUMPRODUCT(LARGE(E10:M10,ROW(INDIRECT("1:"&amp;$T$7)))))</f>
        <v>51</v>
      </c>
      <c r="C10" s="2" t="s">
        <v>255</v>
      </c>
      <c r="D10" s="2" t="s">
        <v>188</v>
      </c>
      <c r="E10" s="10"/>
      <c r="F10" s="2"/>
      <c r="G10" s="2">
        <v>7</v>
      </c>
      <c r="H10" s="2">
        <v>10</v>
      </c>
      <c r="I10" s="2">
        <v>8</v>
      </c>
      <c r="J10" s="2">
        <v>10</v>
      </c>
      <c r="K10" s="2">
        <v>10</v>
      </c>
      <c r="L10" s="2"/>
      <c r="M10" s="2">
        <v>6</v>
      </c>
    </row>
    <row r="11" spans="1:13" ht="17.25" customHeight="1">
      <c r="A11" s="2">
        <f t="shared" si="0"/>
        <v>4</v>
      </c>
      <c r="B11" s="2">
        <f ca="1">IF((COUNT(E11:M11))&lt;$T$7,SUM(E11:M11),SUMPRODUCT(LARGE(E11:M11,ROW(INDIRECT("1:"&amp;$T$7)))))</f>
        <v>50</v>
      </c>
      <c r="C11" s="2" t="s">
        <v>186</v>
      </c>
      <c r="D11" s="2" t="s">
        <v>166</v>
      </c>
      <c r="E11" s="2"/>
      <c r="F11" s="2"/>
      <c r="G11" s="2">
        <v>8</v>
      </c>
      <c r="H11" s="2">
        <v>12</v>
      </c>
      <c r="I11" s="2">
        <v>10</v>
      </c>
      <c r="J11" s="2"/>
      <c r="K11" s="2">
        <v>5</v>
      </c>
      <c r="L11" s="2">
        <v>7</v>
      </c>
      <c r="M11" s="2">
        <v>8</v>
      </c>
    </row>
    <row r="12" spans="1:13" ht="17.25" customHeight="1">
      <c r="A12" s="2">
        <f t="shared" si="0"/>
        <v>5</v>
      </c>
      <c r="B12" s="2">
        <f ca="1">IF((COUNT(E12:M12))&lt;$T$7,SUM(E12:M12),SUMPRODUCT(LARGE(E12:M12,ROW(INDIRECT("1:"&amp;$T$7)))))</f>
        <v>40</v>
      </c>
      <c r="C12" s="2" t="s">
        <v>83</v>
      </c>
      <c r="D12" s="2" t="s">
        <v>8</v>
      </c>
      <c r="E12" s="2">
        <v>4</v>
      </c>
      <c r="F12" s="2">
        <v>2</v>
      </c>
      <c r="G12" s="2">
        <v>1</v>
      </c>
      <c r="H12" s="2">
        <v>6</v>
      </c>
      <c r="I12" s="2">
        <v>5</v>
      </c>
      <c r="J12" s="2"/>
      <c r="K12" s="2">
        <v>6</v>
      </c>
      <c r="L12" s="2">
        <v>6</v>
      </c>
      <c r="M12" s="2">
        <v>10</v>
      </c>
    </row>
    <row r="13" spans="1:13" ht="17.25" customHeight="1">
      <c r="A13" s="2">
        <f t="shared" si="0"/>
        <v>6</v>
      </c>
      <c r="B13" s="2">
        <f ca="1">IF((COUNT(E13:M13))&lt;$T$7,SUM(E13:M13),SUMPRODUCT(LARGE(E13:M13,ROW(INDIRECT("1:"&amp;$T$7)))))</f>
        <v>35</v>
      </c>
      <c r="C13" s="2" t="s">
        <v>192</v>
      </c>
      <c r="D13" s="2" t="s">
        <v>8</v>
      </c>
      <c r="E13" s="2"/>
      <c r="F13" s="2"/>
      <c r="G13" s="2">
        <v>1</v>
      </c>
      <c r="H13" s="2">
        <v>4</v>
      </c>
      <c r="I13" s="2">
        <v>7</v>
      </c>
      <c r="J13" s="2">
        <v>8</v>
      </c>
      <c r="K13" s="2">
        <v>3</v>
      </c>
      <c r="L13" s="2">
        <v>12</v>
      </c>
      <c r="M13" s="2"/>
    </row>
    <row r="14" spans="1:13" ht="17.25" customHeight="1">
      <c r="A14" s="2">
        <f t="shared" si="0"/>
        <v>7</v>
      </c>
      <c r="B14" s="2">
        <f ca="1">IF((COUNT(E14:M14))&lt;$T$7,SUM(E14:M14),SUMPRODUCT(LARGE(E14:M14,ROW(INDIRECT("1:"&amp;$T$7)))))</f>
        <v>28</v>
      </c>
      <c r="C14" s="2" t="s">
        <v>41</v>
      </c>
      <c r="D14" s="2" t="s">
        <v>81</v>
      </c>
      <c r="E14" s="18">
        <v>6</v>
      </c>
      <c r="F14" s="2">
        <v>7</v>
      </c>
      <c r="G14" s="2">
        <v>3</v>
      </c>
      <c r="H14" s="2">
        <v>1</v>
      </c>
      <c r="I14" s="2">
        <v>1</v>
      </c>
      <c r="J14" s="2">
        <v>5</v>
      </c>
      <c r="K14" s="2">
        <v>4</v>
      </c>
      <c r="L14" s="2">
        <v>1</v>
      </c>
      <c r="M14" s="2"/>
    </row>
    <row r="15" spans="1:13" ht="17.25" customHeight="1">
      <c r="A15" s="2">
        <f t="shared" si="0"/>
        <v>8</v>
      </c>
      <c r="B15" s="2">
        <f ca="1">IF((COUNT(E15:M15))&lt;$T$7,SUM(E15:M15),SUMPRODUCT(LARGE(E15:M15,ROW(INDIRECT("1:"&amp;$T$7)))))</f>
        <v>24</v>
      </c>
      <c r="C15" s="2" t="s">
        <v>185</v>
      </c>
      <c r="D15" s="2" t="s">
        <v>67</v>
      </c>
      <c r="E15" s="2"/>
      <c r="F15" s="2"/>
      <c r="G15" s="2">
        <v>10</v>
      </c>
      <c r="H15" s="2">
        <v>1</v>
      </c>
      <c r="I15" s="2">
        <v>1</v>
      </c>
      <c r="J15" s="2"/>
      <c r="K15" s="2">
        <v>8</v>
      </c>
      <c r="L15" s="2">
        <v>4</v>
      </c>
      <c r="M15" s="2"/>
    </row>
    <row r="16" spans="1:13" ht="17.25" customHeight="1">
      <c r="A16" s="2">
        <f t="shared" si="0"/>
        <v>9</v>
      </c>
      <c r="B16" s="2">
        <f ca="1">IF((COUNT(E16:M16))&lt;$T$7,SUM(E16:M16),SUMPRODUCT(LARGE(E16:M16,ROW(INDIRECT("1:"&amp;$T$7)))))</f>
        <v>24</v>
      </c>
      <c r="C16" s="2" t="s">
        <v>82</v>
      </c>
      <c r="D16" s="2" t="s">
        <v>77</v>
      </c>
      <c r="E16" s="2">
        <v>7</v>
      </c>
      <c r="F16" s="2">
        <v>1</v>
      </c>
      <c r="G16" s="2">
        <v>1</v>
      </c>
      <c r="H16" s="2">
        <v>5</v>
      </c>
      <c r="I16" s="2">
        <v>3</v>
      </c>
      <c r="J16" s="2"/>
      <c r="K16" s="2"/>
      <c r="L16" s="2"/>
      <c r="M16" s="2">
        <v>7</v>
      </c>
    </row>
    <row r="17" spans="1:13" ht="17.25" customHeight="1">
      <c r="A17" s="2">
        <f t="shared" si="0"/>
        <v>10</v>
      </c>
      <c r="B17" s="2">
        <f ca="1">IF((COUNT(E17:M17))&lt;$T$7,SUM(E17:M17),SUMPRODUCT(LARGE(E17:M17,ROW(INDIRECT("1:"&amp;$T$7)))))</f>
        <v>22</v>
      </c>
      <c r="C17" s="2" t="s">
        <v>80</v>
      </c>
      <c r="D17" s="2" t="s">
        <v>36</v>
      </c>
      <c r="E17" s="2">
        <v>10</v>
      </c>
      <c r="F17" s="2">
        <v>4</v>
      </c>
      <c r="G17" s="2">
        <v>1</v>
      </c>
      <c r="H17" s="2"/>
      <c r="I17" s="2">
        <v>1</v>
      </c>
      <c r="J17" s="2">
        <v>6</v>
      </c>
      <c r="K17" s="2"/>
      <c r="L17" s="2"/>
      <c r="M17" s="2"/>
    </row>
    <row r="18" spans="1:13" ht="17.25" customHeight="1">
      <c r="A18" s="2">
        <f t="shared" si="0"/>
        <v>11</v>
      </c>
      <c r="B18" s="2">
        <f ca="1">IF((COUNT(E18:M18))&lt;$T$7,SUM(E18:M18),SUMPRODUCT(LARGE(E18:M18,ROW(INDIRECT("1:"&amp;$T$7)))))</f>
        <v>20</v>
      </c>
      <c r="C18" s="2" t="s">
        <v>144</v>
      </c>
      <c r="D18" s="2" t="s">
        <v>81</v>
      </c>
      <c r="E18" s="2"/>
      <c r="F18" s="2">
        <v>8</v>
      </c>
      <c r="G18" s="2">
        <v>1</v>
      </c>
      <c r="H18" s="2">
        <v>8</v>
      </c>
      <c r="I18" s="2">
        <v>1</v>
      </c>
      <c r="J18" s="2"/>
      <c r="K18" s="2"/>
      <c r="L18" s="2">
        <v>2</v>
      </c>
      <c r="M18" s="2"/>
    </row>
    <row r="19" spans="1:13" ht="17.25" customHeight="1">
      <c r="A19" s="2">
        <f t="shared" si="0"/>
        <v>12</v>
      </c>
      <c r="B19" s="2">
        <f ca="1">IF((COUNT(E19:M19))&lt;$T$7,SUM(E19:M19),SUMPRODUCT(LARGE(E19:M19,ROW(INDIRECT("1:"&amp;$T$7)))))</f>
        <v>19</v>
      </c>
      <c r="C19" s="2" t="s">
        <v>44</v>
      </c>
      <c r="D19" s="2" t="s">
        <v>81</v>
      </c>
      <c r="E19" s="2">
        <v>1</v>
      </c>
      <c r="F19" s="2">
        <v>10</v>
      </c>
      <c r="G19" s="2">
        <v>2</v>
      </c>
      <c r="H19" s="2"/>
      <c r="I19" s="2"/>
      <c r="J19" s="2"/>
      <c r="K19" s="2">
        <v>1</v>
      </c>
      <c r="L19" s="2">
        <v>5</v>
      </c>
      <c r="M19" s="2"/>
    </row>
    <row r="20" spans="1:13" ht="17.25" customHeight="1">
      <c r="A20" s="2">
        <f t="shared" si="0"/>
        <v>13</v>
      </c>
      <c r="B20" s="2">
        <f ca="1">IF((COUNT(E20:M20))&lt;$T$7,SUM(E20:M20),SUMPRODUCT(LARGE(E20:M20,ROW(INDIRECT("1:"&amp;$T$7)))))</f>
        <v>18</v>
      </c>
      <c r="C20" s="2" t="s">
        <v>47</v>
      </c>
      <c r="D20" s="2" t="s">
        <v>24</v>
      </c>
      <c r="E20" s="7">
        <v>5</v>
      </c>
      <c r="F20" s="2">
        <v>6</v>
      </c>
      <c r="G20" s="2">
        <v>1</v>
      </c>
      <c r="H20" s="2">
        <v>2</v>
      </c>
      <c r="I20" s="2">
        <v>1</v>
      </c>
      <c r="J20" s="2"/>
      <c r="K20" s="2">
        <v>2</v>
      </c>
      <c r="L20" s="2">
        <v>1</v>
      </c>
      <c r="M20" s="2"/>
    </row>
    <row r="21" spans="1:13" ht="17.25" customHeight="1">
      <c r="A21" s="2">
        <f t="shared" si="0"/>
        <v>14</v>
      </c>
      <c r="B21" s="2">
        <f ca="1">IF((COUNT(E21:M21))&lt;$T$7,SUM(E21:M21),SUMPRODUCT(LARGE(E21:M21,ROW(INDIRECT("1:"&amp;$T$7)))))</f>
        <v>17</v>
      </c>
      <c r="C21" s="2" t="s">
        <v>187</v>
      </c>
      <c r="D21" s="2" t="s">
        <v>189</v>
      </c>
      <c r="E21" s="2"/>
      <c r="F21" s="2"/>
      <c r="G21" s="2">
        <v>6</v>
      </c>
      <c r="H21" s="2"/>
      <c r="I21" s="2">
        <v>2</v>
      </c>
      <c r="J21" s="2"/>
      <c r="K21" s="2">
        <v>1</v>
      </c>
      <c r="L21" s="2">
        <v>8</v>
      </c>
      <c r="M21" s="2"/>
    </row>
    <row r="22" spans="1:13" ht="17.25" customHeight="1">
      <c r="A22" s="2">
        <f t="shared" si="0"/>
        <v>15</v>
      </c>
      <c r="B22" s="2">
        <f ca="1">IF((COUNT(E22:M22))&lt;$T$7,SUM(E22:M22),SUMPRODUCT(LARGE(E22:M22,ROW(INDIRECT("1:"&amp;$T$7)))))</f>
        <v>9</v>
      </c>
      <c r="C22" s="2" t="s">
        <v>87</v>
      </c>
      <c r="D22" s="2" t="s">
        <v>76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</row>
    <row r="23" spans="1:13" ht="17.25" customHeight="1">
      <c r="A23" s="2">
        <f t="shared" si="0"/>
        <v>16</v>
      </c>
      <c r="B23" s="2">
        <f ca="1">IF((COUNT(E23:M23))&lt;$T$7,SUM(E23:M23),SUMPRODUCT(LARGE(E23:M23,ROW(INDIRECT("1:"&amp;$T$7)))))</f>
        <v>8</v>
      </c>
      <c r="C23" s="2" t="s">
        <v>149</v>
      </c>
      <c r="D23" s="2" t="s">
        <v>150</v>
      </c>
      <c r="E23" s="2"/>
      <c r="F23" s="2">
        <v>1</v>
      </c>
      <c r="G23" s="2"/>
      <c r="H23" s="2"/>
      <c r="I23" s="2"/>
      <c r="J23" s="2">
        <v>7</v>
      </c>
      <c r="K23" s="2"/>
      <c r="L23" s="2"/>
      <c r="M23" s="2"/>
    </row>
    <row r="24" spans="1:13" ht="17.25" customHeight="1">
      <c r="A24" s="2">
        <f t="shared" si="0"/>
        <v>17</v>
      </c>
      <c r="B24" s="2">
        <f ca="1">IF((COUNT(E24:M24))&lt;$T$7,SUM(E24:M24),SUMPRODUCT(LARGE(E24:M24,ROW(INDIRECT("1:"&amp;$T$7)))))</f>
        <v>8</v>
      </c>
      <c r="C24" s="2" t="s">
        <v>197</v>
      </c>
      <c r="D24" s="2" t="s">
        <v>8</v>
      </c>
      <c r="E24" s="2"/>
      <c r="F24" s="2"/>
      <c r="G24" s="2">
        <v>1</v>
      </c>
      <c r="H24" s="2"/>
      <c r="I24" s="2">
        <v>1</v>
      </c>
      <c r="J24" s="2"/>
      <c r="K24" s="2">
        <v>1</v>
      </c>
      <c r="L24" s="20">
        <v>1</v>
      </c>
      <c r="M24" s="2">
        <v>4</v>
      </c>
    </row>
    <row r="25" spans="1:13" ht="17.25" customHeight="1">
      <c r="A25" s="2">
        <f t="shared" si="0"/>
        <v>18</v>
      </c>
      <c r="B25" s="2">
        <f ca="1">IF((COUNT(E25:M25))&lt;$T$7,SUM(E25:M25),SUMPRODUCT(LARGE(E25:M25,ROW(INDIRECT("1:"&amp;$T$7)))))</f>
        <v>7</v>
      </c>
      <c r="C25" s="2" t="s">
        <v>48</v>
      </c>
      <c r="D25" s="2" t="s">
        <v>77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/>
      <c r="K25" s="2">
        <v>1</v>
      </c>
      <c r="L25" s="2">
        <v>1</v>
      </c>
      <c r="M25" s="2"/>
    </row>
    <row r="26" spans="1:13" ht="17.25" customHeight="1">
      <c r="A26" s="2">
        <f t="shared" si="0"/>
        <v>19</v>
      </c>
      <c r="B26" s="2">
        <f ca="1">IF((COUNT(E26:M26))&lt;$T$7,SUM(E26:M26),SUMPRODUCT(LARGE(E26:M26,ROW(INDIRECT("1:"&amp;$T$7)))))</f>
        <v>7</v>
      </c>
      <c r="C26" s="2" t="s">
        <v>196</v>
      </c>
      <c r="D26" s="2" t="s">
        <v>24</v>
      </c>
      <c r="E26" s="2"/>
      <c r="F26" s="2"/>
      <c r="G26" s="2">
        <v>1</v>
      </c>
      <c r="H26" s="2">
        <v>1</v>
      </c>
      <c r="I26" s="2">
        <v>1</v>
      </c>
      <c r="J26" s="2"/>
      <c r="K26" s="2">
        <v>1</v>
      </c>
      <c r="L26" s="2">
        <v>1</v>
      </c>
      <c r="M26" s="2">
        <v>2</v>
      </c>
    </row>
    <row r="27" spans="1:13" ht="17.25" customHeight="1">
      <c r="A27" s="2">
        <f t="shared" si="0"/>
        <v>20</v>
      </c>
      <c r="B27" s="2">
        <f ca="1">IF((COUNT(E27:M27))&lt;$T$7,SUM(E27:M27),SUMPRODUCT(LARGE(E27:M27,ROW(INDIRECT("1:"&amp;$T$7)))))</f>
        <v>7</v>
      </c>
      <c r="C27" s="2" t="s">
        <v>91</v>
      </c>
      <c r="D27" s="2" t="s">
        <v>73</v>
      </c>
      <c r="E27" s="2">
        <v>1</v>
      </c>
      <c r="F27" s="2"/>
      <c r="G27" s="2"/>
      <c r="H27" s="2">
        <v>1</v>
      </c>
      <c r="I27" s="2">
        <v>1</v>
      </c>
      <c r="J27" s="2"/>
      <c r="K27" s="2"/>
      <c r="L27" s="2">
        <v>1</v>
      </c>
      <c r="M27" s="2">
        <v>3</v>
      </c>
    </row>
    <row r="28" spans="1:13" ht="17.25" customHeight="1">
      <c r="A28" s="2">
        <f t="shared" si="0"/>
        <v>21</v>
      </c>
      <c r="B28" s="2">
        <f ca="1">IF((COUNT(E28:M28))&lt;$T$7,SUM(E28:M28),SUMPRODUCT(LARGE(E28:M28,ROW(INDIRECT("1:"&amp;$T$7)))))</f>
        <v>6</v>
      </c>
      <c r="C28" s="2" t="s">
        <v>259</v>
      </c>
      <c r="D28" s="2" t="s">
        <v>260</v>
      </c>
      <c r="E28" s="2"/>
      <c r="F28" s="2"/>
      <c r="G28" s="2"/>
      <c r="H28" s="2">
        <v>1</v>
      </c>
      <c r="I28" s="2">
        <v>4</v>
      </c>
      <c r="J28" s="2"/>
      <c r="K28" s="2">
        <v>1</v>
      </c>
      <c r="L28" s="2"/>
      <c r="M28" s="2"/>
    </row>
    <row r="29" spans="1:13" ht="17.25" customHeight="1">
      <c r="A29" s="2">
        <f t="shared" si="0"/>
        <v>22</v>
      </c>
      <c r="B29" s="2">
        <f ca="1">IF((COUNT(E29:M29))&lt;$T$7,SUM(E29:M29),SUMPRODUCT(LARGE(E29:M29,ROW(INDIRECT("1:"&amp;$T$7)))))</f>
        <v>6</v>
      </c>
      <c r="C29" s="2" t="s">
        <v>145</v>
      </c>
      <c r="D29" s="2" t="s">
        <v>17</v>
      </c>
      <c r="E29" s="2"/>
      <c r="F29" s="2">
        <v>5</v>
      </c>
      <c r="G29" s="2"/>
      <c r="H29" s="2"/>
      <c r="I29" s="2"/>
      <c r="J29" s="2"/>
      <c r="K29" s="2"/>
      <c r="L29" s="2">
        <v>1</v>
      </c>
      <c r="M29" s="2"/>
    </row>
    <row r="30" spans="1:13" ht="17.25" customHeight="1">
      <c r="A30" s="2">
        <f t="shared" si="0"/>
        <v>23</v>
      </c>
      <c r="B30" s="2">
        <f ca="1">IF((COUNT(E30:M30))&lt;$T$7,SUM(E30:M30),SUMPRODUCT(LARGE(E30:M30,ROW(INDIRECT("1:"&amp;$T$7)))))</f>
        <v>6</v>
      </c>
      <c r="C30" s="2" t="s">
        <v>193</v>
      </c>
      <c r="D30" s="2" t="s">
        <v>6</v>
      </c>
      <c r="E30" s="2"/>
      <c r="F30" s="2"/>
      <c r="G30" s="2">
        <v>1</v>
      </c>
      <c r="H30" s="2">
        <v>3</v>
      </c>
      <c r="I30" s="2">
        <v>1</v>
      </c>
      <c r="J30" s="2"/>
      <c r="K30" s="2"/>
      <c r="L30" s="2">
        <v>1</v>
      </c>
      <c r="M30" s="2"/>
    </row>
    <row r="31" spans="1:13" ht="17.25" customHeight="1">
      <c r="A31" s="2">
        <f t="shared" si="0"/>
        <v>24</v>
      </c>
      <c r="B31" s="2">
        <f ca="1">IF((COUNT(E31:M31))&lt;$T$7,SUM(E31:M31),SUMPRODUCT(LARGE(E31:M31,ROW(INDIRECT("1:"&amp;$T$7)))))</f>
        <v>6</v>
      </c>
      <c r="C31" s="2" t="s">
        <v>89</v>
      </c>
      <c r="D31" s="2" t="s">
        <v>73</v>
      </c>
      <c r="E31" s="2">
        <v>1</v>
      </c>
      <c r="F31" s="2"/>
      <c r="G31" s="2">
        <v>1</v>
      </c>
      <c r="H31" s="2">
        <v>1</v>
      </c>
      <c r="I31" s="2">
        <v>1</v>
      </c>
      <c r="J31" s="2"/>
      <c r="K31" s="2"/>
      <c r="L31" s="2">
        <v>1</v>
      </c>
      <c r="M31" s="2">
        <v>1</v>
      </c>
    </row>
    <row r="32" spans="1:13" ht="17.25" customHeight="1">
      <c r="A32" s="2">
        <f t="shared" si="0"/>
        <v>25</v>
      </c>
      <c r="B32" s="2">
        <f ca="1">IF((COUNT(E32:M32))&lt;$T$7,SUM(E32:M32),SUMPRODUCT(LARGE(E32:M32,ROW(INDIRECT("1:"&amp;$T$7)))))</f>
        <v>5</v>
      </c>
      <c r="C32" s="2" t="s">
        <v>78</v>
      </c>
      <c r="D32" s="2" t="s">
        <v>8</v>
      </c>
      <c r="E32" s="2">
        <v>1</v>
      </c>
      <c r="F32" s="2">
        <v>1</v>
      </c>
      <c r="G32" s="2"/>
      <c r="H32" s="2">
        <v>1</v>
      </c>
      <c r="I32" s="2">
        <v>1</v>
      </c>
      <c r="J32" s="2"/>
      <c r="K32" s="2">
        <v>1</v>
      </c>
      <c r="L32" s="2"/>
      <c r="M32" s="2"/>
    </row>
    <row r="33" spans="1:13" ht="17.25" customHeight="1">
      <c r="A33" s="2">
        <f t="shared" si="0"/>
        <v>26</v>
      </c>
      <c r="B33" s="2">
        <f ca="1">IF((COUNT(E33:M33))&lt;$T$7,SUM(E33:M33),SUMPRODUCT(LARGE(E33:M33,ROW(INDIRECT("1:"&amp;$T$7)))))</f>
        <v>5</v>
      </c>
      <c r="C33" s="2" t="s">
        <v>86</v>
      </c>
      <c r="D33" s="2" t="s">
        <v>6</v>
      </c>
      <c r="E33" s="2">
        <v>1</v>
      </c>
      <c r="F33" s="2"/>
      <c r="G33" s="2">
        <v>1</v>
      </c>
      <c r="H33" s="2"/>
      <c r="I33" s="2">
        <v>1</v>
      </c>
      <c r="J33" s="2"/>
      <c r="K33" s="2">
        <v>1</v>
      </c>
      <c r="L33" s="2">
        <v>1</v>
      </c>
      <c r="M33" s="2"/>
    </row>
    <row r="34" spans="1:13" ht="17.25" customHeight="1">
      <c r="A34" s="2">
        <f t="shared" si="0"/>
        <v>27</v>
      </c>
      <c r="B34" s="2">
        <f ca="1">IF((COUNT(E34:M34))&lt;$T$7,SUM(E34:M34),SUMPRODUCT(LARGE(E34:M34,ROW(INDIRECT("1:"&amp;$T$7)))))</f>
        <v>5</v>
      </c>
      <c r="C34" s="2" t="s">
        <v>191</v>
      </c>
      <c r="D34" s="2" t="s">
        <v>26</v>
      </c>
      <c r="E34" s="7"/>
      <c r="F34" s="2"/>
      <c r="G34" s="2">
        <v>1</v>
      </c>
      <c r="H34" s="2">
        <v>1</v>
      </c>
      <c r="I34" s="2">
        <v>1</v>
      </c>
      <c r="J34" s="2"/>
      <c r="K34" s="2">
        <v>1</v>
      </c>
      <c r="L34" s="2">
        <v>1</v>
      </c>
      <c r="M34" s="19"/>
    </row>
    <row r="35" spans="1:13" ht="17.25" customHeight="1">
      <c r="A35" s="2">
        <f t="shared" si="0"/>
        <v>28</v>
      </c>
      <c r="B35" s="2">
        <f ca="1">IF((COUNT(E35:M35))&lt;$T$7,SUM(E35:M35),SUMPRODUCT(LARGE(E35:M35,ROW(INDIRECT("1:"&amp;$T$7)))))</f>
        <v>4</v>
      </c>
      <c r="C35" s="2" t="s">
        <v>190</v>
      </c>
      <c r="D35" s="2" t="s">
        <v>166</v>
      </c>
      <c r="E35" s="2"/>
      <c r="F35" s="2"/>
      <c r="G35" s="2">
        <v>4</v>
      </c>
      <c r="H35" s="2"/>
      <c r="I35" s="2"/>
      <c r="J35" s="2"/>
      <c r="K35" s="2"/>
      <c r="L35" s="2"/>
      <c r="M35" s="2"/>
    </row>
    <row r="36" spans="1:13" ht="17.25" customHeight="1">
      <c r="A36" s="2">
        <f t="shared" si="0"/>
        <v>29</v>
      </c>
      <c r="B36" s="2">
        <f ca="1">IF((COUNT(E36:M36))&lt;$T$7,SUM(E36:M36),SUMPRODUCT(LARGE(E36:M36,ROW(INDIRECT("1:"&amp;$T$7)))))</f>
        <v>4</v>
      </c>
      <c r="C36" s="2" t="s">
        <v>43</v>
      </c>
      <c r="D36" s="2" t="s">
        <v>81</v>
      </c>
      <c r="E36" s="2">
        <v>3</v>
      </c>
      <c r="F36" s="2">
        <v>1</v>
      </c>
      <c r="G36" s="2"/>
      <c r="H36" s="2"/>
      <c r="I36" s="2"/>
      <c r="J36" s="2"/>
      <c r="K36" s="2"/>
      <c r="L36" s="2"/>
      <c r="M36" s="2"/>
    </row>
    <row r="37" spans="1:13" ht="17.25" customHeight="1">
      <c r="A37" s="2">
        <f t="shared" si="0"/>
        <v>30</v>
      </c>
      <c r="B37" s="2">
        <f ca="1">IF((COUNT(E37:M37))&lt;$T$7,SUM(E37:M37),SUMPRODUCT(LARGE(E37:M37,ROW(INDIRECT("1:"&amp;$T$7)))))</f>
        <v>4</v>
      </c>
      <c r="C37" s="2" t="s">
        <v>153</v>
      </c>
      <c r="D37" s="2" t="s">
        <v>77</v>
      </c>
      <c r="E37" s="2"/>
      <c r="F37" s="2">
        <v>1</v>
      </c>
      <c r="G37" s="2">
        <v>1</v>
      </c>
      <c r="H37" s="2">
        <v>1</v>
      </c>
      <c r="I37" s="2">
        <v>1</v>
      </c>
      <c r="J37" s="2"/>
      <c r="K37" s="2"/>
      <c r="L37" s="2"/>
      <c r="M37" s="2"/>
    </row>
    <row r="38" spans="1:13" ht="17.25" customHeight="1">
      <c r="A38" s="2">
        <f t="shared" si="0"/>
        <v>31</v>
      </c>
      <c r="B38" s="2">
        <f ca="1">IF((COUNT(E38:M38))&lt;$T$7,SUM(E38:M38),SUMPRODUCT(LARGE(E38:M38,ROW(INDIRECT("1:"&amp;$T$7)))))</f>
        <v>4</v>
      </c>
      <c r="C38" s="2" t="s">
        <v>256</v>
      </c>
      <c r="D38" s="2" t="s">
        <v>36</v>
      </c>
      <c r="E38" s="2"/>
      <c r="F38" s="2"/>
      <c r="G38" s="2"/>
      <c r="H38" s="2">
        <v>3</v>
      </c>
      <c r="I38" s="2">
        <v>1</v>
      </c>
      <c r="J38" s="2"/>
      <c r="K38" s="2"/>
      <c r="L38" s="2"/>
      <c r="M38" s="2"/>
    </row>
    <row r="39" spans="1:13" ht="17.25" customHeight="1">
      <c r="A39" s="2">
        <f t="shared" si="0"/>
        <v>32</v>
      </c>
      <c r="B39" s="2">
        <f ca="1">IF((COUNT(E39:M39))&lt;$T$7,SUM(E39:M39),SUMPRODUCT(LARGE(E39:M39,ROW(INDIRECT("1:"&amp;$T$7)))))</f>
        <v>4</v>
      </c>
      <c r="C39" s="2" t="s">
        <v>90</v>
      </c>
      <c r="D39" s="2" t="s">
        <v>77</v>
      </c>
      <c r="E39" s="2">
        <v>1</v>
      </c>
      <c r="F39" s="2">
        <v>1</v>
      </c>
      <c r="G39" s="2"/>
      <c r="H39" s="2"/>
      <c r="I39" s="2">
        <v>1</v>
      </c>
      <c r="J39" s="2"/>
      <c r="K39" s="2"/>
      <c r="L39" s="2">
        <v>1</v>
      </c>
      <c r="M39" s="2"/>
    </row>
    <row r="40" spans="1:13" ht="17.25" customHeight="1">
      <c r="A40" s="2">
        <f t="shared" si="0"/>
        <v>33</v>
      </c>
      <c r="B40" s="2">
        <f ca="1">IF((COUNT(E40:M40))&lt;$T$7,SUM(E40:M40),SUMPRODUCT(LARGE(E40:M40,ROW(INDIRECT("1:"&amp;$T$7)))))</f>
        <v>4</v>
      </c>
      <c r="C40" s="2" t="s">
        <v>195</v>
      </c>
      <c r="D40" s="2" t="s">
        <v>160</v>
      </c>
      <c r="E40" s="2"/>
      <c r="F40" s="2"/>
      <c r="G40" s="2">
        <v>1</v>
      </c>
      <c r="H40" s="2">
        <v>1</v>
      </c>
      <c r="I40" s="2">
        <v>1</v>
      </c>
      <c r="J40" s="2"/>
      <c r="K40" s="2"/>
      <c r="L40" s="2">
        <v>1</v>
      </c>
      <c r="M40" s="2"/>
    </row>
    <row r="41" spans="1:13" ht="17.25" customHeight="1">
      <c r="A41" s="2">
        <f aca="true" t="shared" si="1" ref="A41:A72">A40+1</f>
        <v>34</v>
      </c>
      <c r="B41" s="2">
        <f ca="1">IF((COUNT(E41:M41))&lt;$T$7,SUM(E41:M41),SUMPRODUCT(LARGE(E41:M41,ROW(INDIRECT("1:"&amp;$T$7)))))</f>
        <v>4</v>
      </c>
      <c r="C41" s="2" t="s">
        <v>201</v>
      </c>
      <c r="D41" s="2" t="s">
        <v>73</v>
      </c>
      <c r="E41" s="2"/>
      <c r="F41" s="2"/>
      <c r="G41" s="2">
        <v>1</v>
      </c>
      <c r="H41" s="2">
        <v>1</v>
      </c>
      <c r="I41" s="2">
        <v>1</v>
      </c>
      <c r="J41" s="2"/>
      <c r="K41" s="2"/>
      <c r="L41" s="2">
        <v>1</v>
      </c>
      <c r="M41" s="2"/>
    </row>
    <row r="42" spans="1:13" ht="17.25" customHeight="1">
      <c r="A42" s="2">
        <f t="shared" si="1"/>
        <v>35</v>
      </c>
      <c r="B42" s="2">
        <f ca="1">IF((COUNT(E42:M42))&lt;$T$7,SUM(E42:M42),SUMPRODUCT(LARGE(E42:M42,ROW(INDIRECT("1:"&amp;$T$7)))))</f>
        <v>4</v>
      </c>
      <c r="C42" s="2" t="s">
        <v>205</v>
      </c>
      <c r="D42" s="2" t="s">
        <v>176</v>
      </c>
      <c r="E42" s="2"/>
      <c r="F42" s="2"/>
      <c r="G42" s="2">
        <v>1</v>
      </c>
      <c r="H42" s="2"/>
      <c r="I42" s="2">
        <v>1</v>
      </c>
      <c r="J42" s="2"/>
      <c r="K42" s="2"/>
      <c r="L42" s="2">
        <v>1</v>
      </c>
      <c r="M42" s="2">
        <v>1</v>
      </c>
    </row>
    <row r="43" spans="1:13" ht="17.25" customHeight="1">
      <c r="A43" s="2">
        <f t="shared" si="1"/>
        <v>36</v>
      </c>
      <c r="B43" s="2">
        <f ca="1">IF((COUNT(E43:M43))&lt;$T$7,SUM(E43:M43),SUMPRODUCT(LARGE(E43:M43,ROW(INDIRECT("1:"&amp;$T$7)))))</f>
        <v>3</v>
      </c>
      <c r="C43" s="2" t="s">
        <v>146</v>
      </c>
      <c r="D43" s="2" t="s">
        <v>19</v>
      </c>
      <c r="E43" s="19"/>
      <c r="F43" s="2">
        <v>3</v>
      </c>
      <c r="G43" s="2"/>
      <c r="H43" s="2"/>
      <c r="I43" s="2"/>
      <c r="J43" s="2"/>
      <c r="K43" s="19"/>
      <c r="L43" s="20"/>
      <c r="M43" s="19"/>
    </row>
    <row r="44" spans="1:13" ht="17.25" customHeight="1">
      <c r="A44" s="2">
        <f t="shared" si="1"/>
        <v>37</v>
      </c>
      <c r="B44" s="2">
        <f ca="1">IF((COUNT(E44:M44))&lt;$T$7,SUM(E44:M44),SUMPRODUCT(LARGE(E44:M44,ROW(INDIRECT("1:"&amp;$T$7)))))</f>
        <v>3</v>
      </c>
      <c r="C44" s="2" t="s">
        <v>198</v>
      </c>
      <c r="D44" s="2" t="s">
        <v>199</v>
      </c>
      <c r="E44" s="2"/>
      <c r="F44" s="2"/>
      <c r="G44" s="2">
        <v>1</v>
      </c>
      <c r="H44" s="2">
        <v>1</v>
      </c>
      <c r="I44" s="2"/>
      <c r="J44" s="2"/>
      <c r="K44" s="2">
        <v>1</v>
      </c>
      <c r="L44" s="2"/>
      <c r="M44" s="2"/>
    </row>
    <row r="45" spans="1:13" ht="17.25" customHeight="1">
      <c r="A45" s="2">
        <f t="shared" si="1"/>
        <v>38</v>
      </c>
      <c r="B45" s="2">
        <f ca="1">IF((COUNT(E45:M45))&lt;$T$7,SUM(E45:M45),SUMPRODUCT(LARGE(E45:M45,ROW(INDIRECT("1:"&amp;$T$7)))))</f>
        <v>3</v>
      </c>
      <c r="C45" s="2" t="s">
        <v>266</v>
      </c>
      <c r="D45" s="2" t="s">
        <v>260</v>
      </c>
      <c r="E45" s="2"/>
      <c r="F45" s="2"/>
      <c r="G45" s="2"/>
      <c r="H45" s="2">
        <v>1</v>
      </c>
      <c r="I45" s="2">
        <v>1</v>
      </c>
      <c r="J45" s="2"/>
      <c r="K45" s="2">
        <v>1</v>
      </c>
      <c r="L45" s="2"/>
      <c r="M45" s="2"/>
    </row>
    <row r="46" spans="1:13" ht="17.25" customHeight="1">
      <c r="A46" s="2">
        <f t="shared" si="1"/>
        <v>39</v>
      </c>
      <c r="B46" s="2">
        <f ca="1">IF((COUNT(E46:M46))&lt;$T$7,SUM(E46:M46),SUMPRODUCT(LARGE(E46:M46,ROW(INDIRECT("1:"&amp;$T$7)))))</f>
        <v>3</v>
      </c>
      <c r="C46" s="2" t="s">
        <v>147</v>
      </c>
      <c r="D46" s="2" t="s">
        <v>17</v>
      </c>
      <c r="E46" s="10"/>
      <c r="F46" s="2">
        <v>1</v>
      </c>
      <c r="G46" s="2"/>
      <c r="H46" s="2"/>
      <c r="I46" s="2">
        <v>1</v>
      </c>
      <c r="J46" s="2"/>
      <c r="K46" s="2"/>
      <c r="L46" s="2">
        <v>1</v>
      </c>
      <c r="M46" s="2"/>
    </row>
    <row r="47" spans="1:13" ht="17.25" customHeight="1">
      <c r="A47" s="2">
        <f t="shared" si="1"/>
        <v>40</v>
      </c>
      <c r="B47" s="2">
        <f ca="1">IF((COUNT(E47:M47))&lt;$T$7,SUM(E47:M47),SUMPRODUCT(LARGE(E47:M47,ROW(INDIRECT("1:"&amp;$T$7)))))</f>
        <v>3</v>
      </c>
      <c r="C47" s="2" t="s">
        <v>204</v>
      </c>
      <c r="D47" s="2" t="s">
        <v>76</v>
      </c>
      <c r="E47" s="2"/>
      <c r="F47" s="2"/>
      <c r="G47" s="2">
        <v>1</v>
      </c>
      <c r="H47" s="2"/>
      <c r="I47" s="2"/>
      <c r="J47" s="2"/>
      <c r="K47" s="2">
        <v>1</v>
      </c>
      <c r="L47" s="2">
        <v>1</v>
      </c>
      <c r="M47" s="2"/>
    </row>
    <row r="48" spans="1:13" ht="17.25" customHeight="1">
      <c r="A48" s="2">
        <f t="shared" si="1"/>
        <v>41</v>
      </c>
      <c r="B48" s="2">
        <f ca="1">IF((COUNT(E48:M48))&lt;$T$7,SUM(E48:M48),SUMPRODUCT(LARGE(E48:M48,ROW(INDIRECT("1:"&amp;$T$7)))))</f>
        <v>2</v>
      </c>
      <c r="C48" s="2" t="s">
        <v>58</v>
      </c>
      <c r="D48" s="2" t="s">
        <v>38</v>
      </c>
      <c r="E48" s="2">
        <v>1</v>
      </c>
      <c r="F48" s="2"/>
      <c r="G48" s="2"/>
      <c r="H48" s="2">
        <v>1</v>
      </c>
      <c r="I48" s="2"/>
      <c r="J48" s="2"/>
      <c r="K48" s="2"/>
      <c r="L48" s="2"/>
      <c r="M48" s="2"/>
    </row>
    <row r="49" spans="1:13" ht="17.25" customHeight="1">
      <c r="A49" s="2">
        <f t="shared" si="1"/>
        <v>42</v>
      </c>
      <c r="B49" s="2">
        <f ca="1">IF((COUNT(E49:M49))&lt;$T$7,SUM(E49:M49),SUMPRODUCT(LARGE(E49:M49,ROW(INDIRECT("1:"&amp;$T$7)))))</f>
        <v>2</v>
      </c>
      <c r="C49" s="2" t="s">
        <v>202</v>
      </c>
      <c r="D49" s="2" t="s">
        <v>163</v>
      </c>
      <c r="E49" s="2"/>
      <c r="F49" s="2"/>
      <c r="G49" s="2">
        <v>1</v>
      </c>
      <c r="H49" s="2">
        <v>1</v>
      </c>
      <c r="I49" s="2"/>
      <c r="J49" s="2"/>
      <c r="K49" s="19"/>
      <c r="L49" s="2"/>
      <c r="M49" s="19"/>
    </row>
    <row r="50" spans="1:13" ht="17.25" customHeight="1">
      <c r="A50" s="2">
        <f t="shared" si="1"/>
        <v>43</v>
      </c>
      <c r="B50" s="2">
        <f ca="1">IF((COUNT(E50:M50))&lt;$T$7,SUM(E50:M50),SUMPRODUCT(LARGE(E50:M50,ROW(INDIRECT("1:"&amp;$T$7)))))</f>
        <v>2</v>
      </c>
      <c r="C50" s="2" t="s">
        <v>203</v>
      </c>
      <c r="D50" s="2" t="s">
        <v>73</v>
      </c>
      <c r="E50" s="19"/>
      <c r="F50" s="2"/>
      <c r="G50" s="2">
        <v>1</v>
      </c>
      <c r="H50" s="2">
        <v>1</v>
      </c>
      <c r="I50" s="2"/>
      <c r="J50" s="2"/>
      <c r="K50" s="2"/>
      <c r="L50" s="20"/>
      <c r="M50" s="19"/>
    </row>
    <row r="51" spans="1:13" ht="17.25" customHeight="1">
      <c r="A51" s="2">
        <f t="shared" si="1"/>
        <v>44</v>
      </c>
      <c r="B51" s="2">
        <f ca="1">IF((COUNT(E51:M51))&lt;$T$7,SUM(E51:M51),SUMPRODUCT(LARGE(E51:M51,ROW(INDIRECT("1:"&amp;$T$7)))))</f>
        <v>2</v>
      </c>
      <c r="C51" s="2" t="s">
        <v>84</v>
      </c>
      <c r="D51" s="2" t="s">
        <v>24</v>
      </c>
      <c r="E51" s="2">
        <v>2</v>
      </c>
      <c r="F51" s="2"/>
      <c r="G51" s="2"/>
      <c r="H51" s="2"/>
      <c r="I51" s="2"/>
      <c r="J51" s="2"/>
      <c r="K51" s="2"/>
      <c r="L51" s="2"/>
      <c r="M51" s="2"/>
    </row>
    <row r="52" spans="1:13" ht="17.25" customHeight="1">
      <c r="A52" s="2">
        <f t="shared" si="1"/>
        <v>45</v>
      </c>
      <c r="B52" s="2">
        <f ca="1">IF((COUNT(E52:M52))&lt;$T$7,SUM(E52:M52),SUMPRODUCT(LARGE(E52:M52,ROW(INDIRECT("1:"&amp;$T$7)))))</f>
        <v>2</v>
      </c>
      <c r="C52" s="2" t="s">
        <v>200</v>
      </c>
      <c r="D52" s="2" t="s">
        <v>26</v>
      </c>
      <c r="E52" s="2"/>
      <c r="F52" s="2"/>
      <c r="G52" s="2">
        <v>1</v>
      </c>
      <c r="H52" s="2"/>
      <c r="I52" s="2">
        <v>1</v>
      </c>
      <c r="J52" s="2"/>
      <c r="K52" s="2"/>
      <c r="L52" s="2"/>
      <c r="M52" s="2"/>
    </row>
    <row r="53" spans="1:13" ht="17.25" customHeight="1">
      <c r="A53" s="2">
        <f t="shared" si="1"/>
        <v>46</v>
      </c>
      <c r="B53" s="2">
        <f ca="1">IF((COUNT(E53:M53))&lt;$T$7,SUM(E53:M53),SUMPRODUCT(LARGE(E53:M53,ROW(INDIRECT("1:"&amp;$T$7)))))</f>
        <v>2</v>
      </c>
      <c r="C53" s="2" t="s">
        <v>151</v>
      </c>
      <c r="D53" s="2" t="s">
        <v>108</v>
      </c>
      <c r="E53" s="2"/>
      <c r="F53" s="2">
        <v>1</v>
      </c>
      <c r="G53" s="2"/>
      <c r="H53" s="2"/>
      <c r="I53" s="2"/>
      <c r="J53" s="2">
        <v>1</v>
      </c>
      <c r="K53" s="2"/>
      <c r="L53" s="2"/>
      <c r="M53" s="2"/>
    </row>
    <row r="54" spans="1:13" ht="17.25" customHeight="1">
      <c r="A54" s="2">
        <f t="shared" si="1"/>
        <v>47</v>
      </c>
      <c r="B54" s="2">
        <f ca="1">IF((COUNT(E54:M54))&lt;$T$7,SUM(E54:M54),SUMPRODUCT(LARGE(E54:M54,ROW(INDIRECT("1:"&amp;$T$7)))))</f>
        <v>2</v>
      </c>
      <c r="C54" s="2" t="s">
        <v>257</v>
      </c>
      <c r="D54" s="2" t="s">
        <v>248</v>
      </c>
      <c r="E54" s="2"/>
      <c r="F54" s="2"/>
      <c r="G54" s="2"/>
      <c r="H54" s="2">
        <v>2</v>
      </c>
      <c r="I54" s="2"/>
      <c r="J54" s="2"/>
      <c r="K54" s="2"/>
      <c r="L54" s="2"/>
      <c r="M54" s="2"/>
    </row>
    <row r="55" spans="1:13" ht="17.25" customHeight="1">
      <c r="A55" s="2">
        <f t="shared" si="1"/>
        <v>48</v>
      </c>
      <c r="B55" s="2">
        <f ca="1">IF((COUNT(E55:M55))&lt;$T$7,SUM(E55:M55),SUMPRODUCT(LARGE(E55:M55,ROW(INDIRECT("1:"&amp;$T$7)))))</f>
        <v>2</v>
      </c>
      <c r="C55" s="2" t="s">
        <v>269</v>
      </c>
      <c r="D55" s="2" t="s">
        <v>260</v>
      </c>
      <c r="E55" s="2"/>
      <c r="F55" s="2"/>
      <c r="G55" s="2"/>
      <c r="H55" s="2"/>
      <c r="I55" s="2">
        <v>1</v>
      </c>
      <c r="J55" s="2"/>
      <c r="K55" s="2">
        <v>1</v>
      </c>
      <c r="L55" s="2"/>
      <c r="M55" s="2"/>
    </row>
    <row r="56" spans="1:13" ht="17.25" customHeight="1">
      <c r="A56" s="2">
        <f t="shared" si="1"/>
        <v>49</v>
      </c>
      <c r="B56" s="2">
        <f ca="1">IF((COUNT(E56:M56))&lt;$T$7,SUM(E56:M56),SUMPRODUCT(LARGE(E56:M56,ROW(INDIRECT("1:"&amp;$T$7)))))</f>
        <v>2</v>
      </c>
      <c r="C56" s="2" t="s">
        <v>61</v>
      </c>
      <c r="D56" s="2" t="s">
        <v>88</v>
      </c>
      <c r="E56" s="2">
        <v>1</v>
      </c>
      <c r="F56" s="2"/>
      <c r="G56" s="2"/>
      <c r="H56" s="2"/>
      <c r="I56" s="2"/>
      <c r="J56" s="2"/>
      <c r="K56" s="2"/>
      <c r="L56" s="2">
        <v>1</v>
      </c>
      <c r="M56" s="2"/>
    </row>
    <row r="57" spans="1:13" ht="17.25" customHeight="1">
      <c r="A57" s="2">
        <f t="shared" si="1"/>
        <v>50</v>
      </c>
      <c r="B57" s="2">
        <f ca="1">IF((COUNT(E57:M57))&lt;$T$7,SUM(E57:M57),SUMPRODUCT(LARGE(E57:M57,ROW(INDIRECT("1:"&amp;$T$7)))))</f>
        <v>2</v>
      </c>
      <c r="C57" s="2" t="s">
        <v>206</v>
      </c>
      <c r="D57" s="2" t="s">
        <v>160</v>
      </c>
      <c r="E57" s="2"/>
      <c r="F57" s="2"/>
      <c r="G57" s="2">
        <v>1</v>
      </c>
      <c r="H57" s="2"/>
      <c r="I57" s="2"/>
      <c r="J57" s="2"/>
      <c r="K57" s="2"/>
      <c r="L57" s="2">
        <v>1</v>
      </c>
      <c r="M57" s="2"/>
    </row>
    <row r="58" spans="1:13" ht="17.25" customHeight="1">
      <c r="A58" s="2">
        <f t="shared" si="1"/>
        <v>51</v>
      </c>
      <c r="B58" s="2">
        <f ca="1">IF((COUNT(E58:M58))&lt;$T$7,SUM(E58:M58),SUMPRODUCT(LARGE(E58:M58,ROW(INDIRECT("1:"&amp;$T$7)))))</f>
        <v>2</v>
      </c>
      <c r="C58" s="2" t="s">
        <v>270</v>
      </c>
      <c r="D58" s="2" t="s">
        <v>6</v>
      </c>
      <c r="E58" s="2"/>
      <c r="F58" s="2"/>
      <c r="G58" s="2"/>
      <c r="H58" s="2"/>
      <c r="I58" s="2"/>
      <c r="J58" s="2"/>
      <c r="K58" s="2">
        <v>1</v>
      </c>
      <c r="L58" s="2">
        <v>1</v>
      </c>
      <c r="M58" s="2"/>
    </row>
    <row r="59" spans="1:13" ht="17.25" customHeight="1">
      <c r="A59" s="2">
        <f t="shared" si="1"/>
        <v>52</v>
      </c>
      <c r="B59" s="2">
        <f ca="1">IF((COUNT(E59:M59))&lt;$T$7,SUM(E59:M59),SUMPRODUCT(LARGE(E59:M59,ROW(INDIRECT("1:"&amp;$T$7)))))</f>
        <v>2</v>
      </c>
      <c r="C59" s="2" t="s">
        <v>279</v>
      </c>
      <c r="D59" s="2" t="s">
        <v>160</v>
      </c>
      <c r="E59" s="2"/>
      <c r="F59" s="2"/>
      <c r="G59" s="2"/>
      <c r="H59" s="2"/>
      <c r="I59" s="2">
        <v>1</v>
      </c>
      <c r="J59" s="2"/>
      <c r="K59" s="2"/>
      <c r="L59" s="2">
        <v>1</v>
      </c>
      <c r="M59" s="2"/>
    </row>
    <row r="60" spans="1:13" ht="17.25" customHeight="1">
      <c r="A60" s="2">
        <f t="shared" si="1"/>
        <v>53</v>
      </c>
      <c r="B60" s="2">
        <f ca="1">IF((COUNT(E60:M60))&lt;$T$7,SUM(E60:M60),SUMPRODUCT(LARGE(E60:M60,ROW(INDIRECT("1:"&amp;$T$7)))))</f>
        <v>1</v>
      </c>
      <c r="C60" s="2" t="s">
        <v>158</v>
      </c>
      <c r="D60" s="2" t="s">
        <v>17</v>
      </c>
      <c r="E60" s="2"/>
      <c r="F60" s="2">
        <v>1</v>
      </c>
      <c r="G60" s="2"/>
      <c r="H60" s="2"/>
      <c r="I60" s="2"/>
      <c r="J60" s="2"/>
      <c r="K60" s="2"/>
      <c r="L60" s="2"/>
      <c r="M60" s="2"/>
    </row>
    <row r="61" spans="1:13" ht="17.25" customHeight="1">
      <c r="A61" s="2">
        <f t="shared" si="1"/>
        <v>54</v>
      </c>
      <c r="B61" s="2">
        <f ca="1">IF((COUNT(E61:M61))&lt;$T$7,SUM(E61:M61),SUMPRODUCT(LARGE(E61:M61,ROW(INDIRECT("1:"&amp;$T$7)))))</f>
        <v>1</v>
      </c>
      <c r="C61" s="2" t="s">
        <v>148</v>
      </c>
      <c r="D61" s="2" t="s">
        <v>108</v>
      </c>
      <c r="E61" s="2"/>
      <c r="F61" s="2">
        <v>1</v>
      </c>
      <c r="G61" s="2"/>
      <c r="H61" s="2"/>
      <c r="I61" s="2"/>
      <c r="J61" s="2"/>
      <c r="K61" s="2"/>
      <c r="L61" s="2"/>
      <c r="M61" s="2"/>
    </row>
    <row r="62" spans="1:13" ht="17.25" customHeight="1">
      <c r="A62" s="2">
        <f t="shared" si="1"/>
        <v>55</v>
      </c>
      <c r="B62" s="2">
        <f ca="1">IF((COUNT(E62:M62))&lt;$T$7,SUM(E62:M62),SUMPRODUCT(LARGE(E62:M62,ROW(INDIRECT("1:"&amp;$T$7)))))</f>
        <v>1</v>
      </c>
      <c r="C62" s="2" t="s">
        <v>225</v>
      </c>
      <c r="D62" s="2" t="s">
        <v>73</v>
      </c>
      <c r="E62" s="2"/>
      <c r="F62" s="2"/>
      <c r="G62" s="2"/>
      <c r="H62" s="2">
        <v>1</v>
      </c>
      <c r="I62" s="2"/>
      <c r="J62" s="2"/>
      <c r="K62" s="2"/>
      <c r="L62" s="2"/>
      <c r="M62" s="2"/>
    </row>
    <row r="63" spans="1:13" ht="17.25" customHeight="1">
      <c r="A63" s="2">
        <f t="shared" si="1"/>
        <v>56</v>
      </c>
      <c r="B63" s="2">
        <f ca="1">IF((COUNT(E63:M63))&lt;$T$7,SUM(E63:M63),SUMPRODUCT(LARGE(E63:M63,ROW(INDIRECT("1:"&amp;$T$7)))))</f>
        <v>1</v>
      </c>
      <c r="C63" s="2" t="s">
        <v>152</v>
      </c>
      <c r="D63" s="2" t="s">
        <v>150</v>
      </c>
      <c r="E63" s="2"/>
      <c r="F63" s="2">
        <v>1</v>
      </c>
      <c r="G63" s="2"/>
      <c r="H63" s="2"/>
      <c r="I63" s="2"/>
      <c r="J63" s="2"/>
      <c r="K63" s="2"/>
      <c r="L63" s="2"/>
      <c r="M63" s="2"/>
    </row>
    <row r="64" spans="1:13" ht="17.25" customHeight="1">
      <c r="A64" s="2">
        <f t="shared" si="1"/>
        <v>57</v>
      </c>
      <c r="B64" s="2">
        <f ca="1">IF((COUNT(E64:M64))&lt;$T$7,SUM(E64:M64),SUMPRODUCT(LARGE(E64:M64,ROW(INDIRECT("1:"&amp;$T$7)))))</f>
        <v>1</v>
      </c>
      <c r="C64" s="2" t="s">
        <v>194</v>
      </c>
      <c r="D64" s="2" t="s">
        <v>189</v>
      </c>
      <c r="E64" s="10"/>
      <c r="F64" s="2"/>
      <c r="G64" s="2">
        <v>1</v>
      </c>
      <c r="H64" s="2"/>
      <c r="I64" s="2"/>
      <c r="J64" s="2"/>
      <c r="K64" s="2"/>
      <c r="L64" s="2"/>
      <c r="M64" s="2"/>
    </row>
    <row r="65" spans="1:13" ht="17.25" customHeight="1">
      <c r="A65" s="2">
        <f t="shared" si="1"/>
        <v>58</v>
      </c>
      <c r="B65" s="2">
        <f ca="1">IF((COUNT(E65:M65))&lt;$T$7,SUM(E65:M65),SUMPRODUCT(LARGE(E65:M65,ROW(INDIRECT("1:"&amp;$T$7)))))</f>
        <v>1</v>
      </c>
      <c r="C65" s="2" t="s">
        <v>155</v>
      </c>
      <c r="D65" s="2" t="s">
        <v>19</v>
      </c>
      <c r="E65" s="2"/>
      <c r="F65" s="2">
        <v>1</v>
      </c>
      <c r="G65" s="2"/>
      <c r="H65" s="2"/>
      <c r="I65" s="2"/>
      <c r="J65" s="2"/>
      <c r="K65" s="2"/>
      <c r="L65" s="2"/>
      <c r="M65" s="2"/>
    </row>
    <row r="66" spans="1:13" ht="17.25" customHeight="1">
      <c r="A66" s="2">
        <f t="shared" si="1"/>
        <v>59</v>
      </c>
      <c r="B66" s="2">
        <f ca="1">IF((COUNT(E66:M66))&lt;$T$7,SUM(E66:M66),SUMPRODUCT(LARGE(E66:M66,ROW(INDIRECT("1:"&amp;$T$7)))))</f>
        <v>1</v>
      </c>
      <c r="C66" s="2" t="s">
        <v>156</v>
      </c>
      <c r="D66" s="2" t="s">
        <v>108</v>
      </c>
      <c r="E66" s="2"/>
      <c r="F66" s="2">
        <v>1</v>
      </c>
      <c r="G66" s="2"/>
      <c r="H66" s="2"/>
      <c r="I66" s="2"/>
      <c r="J66" s="2"/>
      <c r="K66" s="2"/>
      <c r="L66" s="2"/>
      <c r="M66" s="2"/>
    </row>
    <row r="67" spans="1:13" ht="17.25" customHeight="1">
      <c r="A67" s="2">
        <f t="shared" si="1"/>
        <v>60</v>
      </c>
      <c r="B67" s="2">
        <f ca="1">IF((COUNT(E67:M67))&lt;$T$7,SUM(E67:M67),SUMPRODUCT(LARGE(E67:M67,ROW(INDIRECT("1:"&amp;$T$7)))))</f>
        <v>1</v>
      </c>
      <c r="C67" s="2" t="s">
        <v>154</v>
      </c>
      <c r="D67" s="2" t="s">
        <v>19</v>
      </c>
      <c r="E67" s="19"/>
      <c r="F67" s="2">
        <v>1</v>
      </c>
      <c r="G67" s="2"/>
      <c r="H67" s="2"/>
      <c r="I67" s="2"/>
      <c r="J67" s="2"/>
      <c r="K67" s="19"/>
      <c r="L67" s="20"/>
      <c r="M67" s="19"/>
    </row>
    <row r="68" spans="1:13" ht="17.25" customHeight="1">
      <c r="A68" s="2">
        <f t="shared" si="1"/>
        <v>61</v>
      </c>
      <c r="B68" s="2">
        <f ca="1">IF((COUNT(E68:M68))&lt;$T$7,SUM(E68:M68),SUMPRODUCT(LARGE(E68:M68,ROW(INDIRECT("1:"&amp;$T$7)))))</f>
        <v>1</v>
      </c>
      <c r="C68" s="2" t="s">
        <v>226</v>
      </c>
      <c r="D68" s="2" t="s">
        <v>76</v>
      </c>
      <c r="E68" s="2"/>
      <c r="F68" s="2"/>
      <c r="G68" s="2"/>
      <c r="H68" s="2">
        <v>1</v>
      </c>
      <c r="I68" s="2"/>
      <c r="J68" s="2"/>
      <c r="K68" s="2"/>
      <c r="L68" s="2"/>
      <c r="M68" s="2"/>
    </row>
    <row r="69" spans="1:13" ht="17.25" customHeight="1">
      <c r="A69" s="2">
        <f t="shared" si="1"/>
        <v>62</v>
      </c>
      <c r="B69" s="2">
        <f ca="1">IF((COUNT(E69:M69))&lt;$T$7,SUM(E69:M69),SUMPRODUCT(LARGE(E69:M69,ROW(INDIRECT("1:"&amp;$T$7)))))</f>
        <v>1</v>
      </c>
      <c r="C69" s="2" t="s">
        <v>157</v>
      </c>
      <c r="D69" s="2" t="s">
        <v>36</v>
      </c>
      <c r="E69" s="2"/>
      <c r="F69" s="2">
        <v>1</v>
      </c>
      <c r="G69" s="2"/>
      <c r="H69" s="2"/>
      <c r="I69" s="2"/>
      <c r="J69" s="2"/>
      <c r="K69" s="2"/>
      <c r="L69" s="2"/>
      <c r="M69" s="2"/>
    </row>
    <row r="70" spans="1:13" ht="17.25" customHeight="1">
      <c r="A70" s="2">
        <f t="shared" si="1"/>
        <v>63</v>
      </c>
      <c r="B70" s="2">
        <f ca="1">IF((COUNT(E70:M70))&lt;$T$7,SUM(E70:M70),SUMPRODUCT(LARGE(E70:M70,ROW(INDIRECT("1:"&amp;$T$7)))))</f>
        <v>1</v>
      </c>
      <c r="C70" s="2" t="s">
        <v>85</v>
      </c>
      <c r="D70" s="2" t="s">
        <v>46</v>
      </c>
      <c r="E70" s="2">
        <v>1</v>
      </c>
      <c r="F70" s="2"/>
      <c r="G70" s="2"/>
      <c r="H70" s="2"/>
      <c r="I70" s="2"/>
      <c r="J70" s="2"/>
      <c r="K70" s="2"/>
      <c r="L70" s="2"/>
      <c r="M70" s="2"/>
    </row>
    <row r="71" spans="1:13" ht="17.25" customHeight="1">
      <c r="A71" s="2">
        <f t="shared" si="1"/>
        <v>64</v>
      </c>
      <c r="B71" s="2">
        <f ca="1">IF((COUNT(E71:M71))&lt;$T$7,SUM(E71:M71),SUMPRODUCT(LARGE(E71:M71,ROW(INDIRECT("1:"&amp;$T$7)))))</f>
        <v>1</v>
      </c>
      <c r="C71" s="2" t="s">
        <v>227</v>
      </c>
      <c r="D71" s="2" t="s">
        <v>81</v>
      </c>
      <c r="E71" s="2"/>
      <c r="F71" s="2"/>
      <c r="G71" s="2"/>
      <c r="H71" s="2">
        <v>1</v>
      </c>
      <c r="I71" s="2"/>
      <c r="J71" s="2"/>
      <c r="K71" s="2"/>
      <c r="L71" s="2"/>
      <c r="M71" s="2"/>
    </row>
    <row r="72" spans="1:13" ht="17.25" customHeight="1">
      <c r="A72" s="2">
        <f t="shared" si="1"/>
        <v>65</v>
      </c>
      <c r="B72" s="2">
        <f ca="1">IF((COUNT(E72:M72))&lt;$T$7,SUM(E72:M72),SUMPRODUCT(LARGE(E72:M72,ROW(INDIRECT("1:"&amp;$T$7)))))</f>
        <v>1</v>
      </c>
      <c r="C72" s="2" t="s">
        <v>258</v>
      </c>
      <c r="D72" s="2" t="s">
        <v>108</v>
      </c>
      <c r="E72" s="2"/>
      <c r="F72" s="2"/>
      <c r="G72" s="2"/>
      <c r="H72" s="2">
        <v>1</v>
      </c>
      <c r="I72" s="2"/>
      <c r="J72" s="2"/>
      <c r="K72" s="2"/>
      <c r="L72" s="2"/>
      <c r="M72" s="2"/>
    </row>
    <row r="73" spans="1:13" ht="17.25" customHeight="1">
      <c r="A73" s="2">
        <f aca="true" t="shared" si="2" ref="A73:A81">A72+1</f>
        <v>66</v>
      </c>
      <c r="B73" s="2">
        <f ca="1">IF((COUNT(E73:M73))&lt;$T$7,SUM(E73:M73),SUMPRODUCT(LARGE(E73:M73,ROW(INDIRECT("1:"&amp;$T$7)))))</f>
        <v>1</v>
      </c>
      <c r="C73" s="2" t="s">
        <v>261</v>
      </c>
      <c r="D73" s="2" t="s">
        <v>260</v>
      </c>
      <c r="E73" s="2"/>
      <c r="F73" s="2"/>
      <c r="G73" s="2"/>
      <c r="H73" s="2">
        <v>1</v>
      </c>
      <c r="I73" s="2"/>
      <c r="J73" s="2"/>
      <c r="K73" s="2"/>
      <c r="L73" s="2"/>
      <c r="M73" s="2"/>
    </row>
    <row r="74" spans="1:13" ht="17.25" customHeight="1">
      <c r="A74" s="2">
        <f t="shared" si="2"/>
        <v>67</v>
      </c>
      <c r="B74" s="2">
        <f ca="1">IF((COUNT(E74:M74))&lt;$T$7,SUM(E74:M74),SUMPRODUCT(LARGE(E74:M74,ROW(INDIRECT("1:"&amp;$T$7)))))</f>
        <v>1</v>
      </c>
      <c r="C74" s="2" t="s">
        <v>262</v>
      </c>
      <c r="D74" s="2" t="s">
        <v>245</v>
      </c>
      <c r="E74" s="2"/>
      <c r="F74" s="2"/>
      <c r="G74" s="2"/>
      <c r="H74" s="2">
        <v>1</v>
      </c>
      <c r="I74" s="2"/>
      <c r="J74" s="2"/>
      <c r="K74" s="2"/>
      <c r="L74" s="2"/>
      <c r="M74" s="2"/>
    </row>
    <row r="75" spans="1:13" ht="17.25" customHeight="1">
      <c r="A75" s="2">
        <f t="shared" si="2"/>
        <v>68</v>
      </c>
      <c r="B75" s="2">
        <f ca="1">IF((COUNT(E75:M75))&lt;$T$7,SUM(E75:M75),SUMPRODUCT(LARGE(E75:M75,ROW(INDIRECT("1:"&amp;$T$7)))))</f>
        <v>1</v>
      </c>
      <c r="C75" s="2" t="s">
        <v>263</v>
      </c>
      <c r="D75" s="2" t="s">
        <v>38</v>
      </c>
      <c r="E75" s="2"/>
      <c r="F75" s="2"/>
      <c r="G75" s="2"/>
      <c r="H75" s="2">
        <v>1</v>
      </c>
      <c r="I75" s="2"/>
      <c r="J75" s="2"/>
      <c r="K75" s="2"/>
      <c r="L75" s="2"/>
      <c r="M75" s="2"/>
    </row>
    <row r="76" spans="1:13" ht="17.25" customHeight="1">
      <c r="A76" s="2">
        <f t="shared" si="2"/>
        <v>69</v>
      </c>
      <c r="B76" s="2">
        <f ca="1">IF((COUNT(E76:M76))&lt;$T$7,SUM(E76:M76),SUMPRODUCT(LARGE(E76:M76,ROW(INDIRECT("1:"&amp;$T$7)))))</f>
        <v>1</v>
      </c>
      <c r="C76" s="2" t="s">
        <v>264</v>
      </c>
      <c r="D76" s="2" t="s">
        <v>248</v>
      </c>
      <c r="E76" s="2"/>
      <c r="F76" s="2"/>
      <c r="G76" s="2"/>
      <c r="H76" s="2">
        <v>1</v>
      </c>
      <c r="I76" s="2"/>
      <c r="J76" s="2"/>
      <c r="K76" s="2"/>
      <c r="L76" s="2"/>
      <c r="M76" s="2"/>
    </row>
    <row r="77" spans="1:13" ht="17.25" customHeight="1">
      <c r="A77" s="2">
        <f t="shared" si="2"/>
        <v>70</v>
      </c>
      <c r="B77" s="2">
        <f ca="1">IF((COUNT(E77:M77))&lt;$T$7,SUM(E77:M77),SUMPRODUCT(LARGE(E77:M77,ROW(INDIRECT("1:"&amp;$T$7)))))</f>
        <v>1</v>
      </c>
      <c r="C77" s="2" t="s">
        <v>265</v>
      </c>
      <c r="D77" s="2" t="s">
        <v>17</v>
      </c>
      <c r="E77" s="2"/>
      <c r="F77" s="2"/>
      <c r="G77" s="2"/>
      <c r="H77" s="2">
        <v>1</v>
      </c>
      <c r="I77" s="2"/>
      <c r="J77" s="2"/>
      <c r="K77" s="2"/>
      <c r="L77" s="2"/>
      <c r="M77" s="2"/>
    </row>
    <row r="78" spans="1:13" ht="17.25" customHeight="1">
      <c r="A78" s="2">
        <f t="shared" si="2"/>
        <v>71</v>
      </c>
      <c r="B78" s="2">
        <f ca="1">IF((COUNT(E78:M78))&lt;$T$7,SUM(E78:M78),SUMPRODUCT(LARGE(E78:M78,ROW(INDIRECT("1:"&amp;$T$7)))))</f>
        <v>1</v>
      </c>
      <c r="C78" s="2" t="s">
        <v>271</v>
      </c>
      <c r="D78" s="2" t="s">
        <v>272</v>
      </c>
      <c r="E78" s="2"/>
      <c r="F78" s="2"/>
      <c r="G78" s="2"/>
      <c r="H78" s="2"/>
      <c r="I78" s="2"/>
      <c r="J78" s="2"/>
      <c r="K78" s="2">
        <v>1</v>
      </c>
      <c r="L78" s="2"/>
      <c r="M78" s="2"/>
    </row>
    <row r="79" spans="1:13" ht="17.25" customHeight="1">
      <c r="A79" s="2">
        <f t="shared" si="2"/>
        <v>72</v>
      </c>
      <c r="B79" s="2">
        <f ca="1">IF((COUNT(E79:M79))&lt;$T$7,SUM(E79:M79),SUMPRODUCT(LARGE(E79:M79,ROW(INDIRECT("1:"&amp;$T$7)))))</f>
        <v>1</v>
      </c>
      <c r="C79" s="2" t="s">
        <v>280</v>
      </c>
      <c r="D79" s="2" t="s">
        <v>38</v>
      </c>
      <c r="E79" s="2"/>
      <c r="F79" s="2"/>
      <c r="G79" s="2"/>
      <c r="H79" s="2"/>
      <c r="I79" s="2">
        <v>1</v>
      </c>
      <c r="J79" s="2"/>
      <c r="K79" s="2"/>
      <c r="L79" s="2"/>
      <c r="M79" s="2"/>
    </row>
    <row r="80" spans="1:13" ht="17.25" customHeight="1">
      <c r="A80" s="2">
        <f t="shared" si="2"/>
        <v>73</v>
      </c>
      <c r="B80" s="2">
        <f ca="1">IF((COUNT(E80:M80))&lt;$T$7,SUM(E80:M80),SUMPRODUCT(LARGE(E80:M80,ROW(INDIRECT("1:"&amp;$T$7)))))</f>
        <v>1</v>
      </c>
      <c r="C80" s="2" t="s">
        <v>281</v>
      </c>
      <c r="D80" s="2" t="s">
        <v>176</v>
      </c>
      <c r="E80" s="2"/>
      <c r="F80" s="2"/>
      <c r="G80" s="2"/>
      <c r="H80" s="2"/>
      <c r="I80" s="2">
        <v>1</v>
      </c>
      <c r="J80" s="2"/>
      <c r="K80" s="2"/>
      <c r="L80" s="2"/>
      <c r="M80" s="2"/>
    </row>
    <row r="81" spans="1:13" ht="17.25" customHeight="1">
      <c r="A81" s="2">
        <f t="shared" si="2"/>
        <v>74</v>
      </c>
      <c r="B81" s="2">
        <f ca="1">IF((COUNT(E81:M81))&lt;$T$7,SUM(E81:M81),SUMPRODUCT(LARGE(E81:M81,ROW(INDIRECT("1:"&amp;$T$7)))))</f>
        <v>1</v>
      </c>
      <c r="C81" s="2" t="s">
        <v>290</v>
      </c>
      <c r="D81" s="2" t="s">
        <v>160</v>
      </c>
      <c r="E81" s="2"/>
      <c r="F81" s="2"/>
      <c r="G81" s="2"/>
      <c r="H81" s="2"/>
      <c r="I81" s="2"/>
      <c r="J81" s="2"/>
      <c r="K81" s="2"/>
      <c r="L81" s="2">
        <v>1</v>
      </c>
      <c r="M81" s="2"/>
    </row>
  </sheetData>
  <sheetProtection/>
  <autoFilter ref="A7:M81">
    <sortState ref="A8:M81">
      <sortCondition descending="1" sortBy="value" ref="B8:B81"/>
    </sortState>
  </autoFilter>
  <mergeCells count="1">
    <mergeCell ref="D4:E4"/>
  </mergeCells>
  <conditionalFormatting sqref="A6:I7 C8:D81 A8:A81">
    <cfRule type="cellIs" priority="256" dxfId="2" operator="equal" stopIfTrue="1">
      <formula>1</formula>
    </cfRule>
    <cfRule type="cellIs" priority="257" dxfId="1" operator="equal" stopIfTrue="1">
      <formula>2</formula>
    </cfRule>
    <cfRule type="cellIs" priority="258" dxfId="0" operator="equal" stopIfTrue="1">
      <formula>3</formula>
    </cfRule>
  </conditionalFormatting>
  <conditionalFormatting sqref="E8:M80">
    <cfRule type="cellIs" priority="259" dxfId="2" operator="equal" stopIfTrue="1">
      <formula>12</formula>
    </cfRule>
    <cfRule type="cellIs" priority="260" dxfId="1" operator="equal" stopIfTrue="1">
      <formula>10</formula>
    </cfRule>
    <cfRule type="cellIs" priority="261" dxfId="0" operator="equal" stopIfTrue="1">
      <formula>8</formula>
    </cfRule>
  </conditionalFormatting>
  <conditionalFormatting sqref="E81:M81">
    <cfRule type="cellIs" priority="1" dxfId="2" operator="equal" stopIfTrue="1">
      <formula>12</formula>
    </cfRule>
    <cfRule type="cellIs" priority="2" dxfId="1" operator="equal" stopIfTrue="1">
      <formula>10</formula>
    </cfRule>
    <cfRule type="cellIs" priority="3" dxfId="0" operator="equal" stopIfTrue="1">
      <formula>8</formula>
    </cfRule>
  </conditionalFormatting>
  <printOptions/>
  <pageMargins left="0.25" right="0.21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ASFANA Familias numerosas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ASFANA Familias Numerosas</dc:creator>
  <cp:keywords/>
  <dc:description/>
  <cp:lastModifiedBy>Ana</cp:lastModifiedBy>
  <cp:lastPrinted>2014-05-28T09:23:22Z</cp:lastPrinted>
  <dcterms:created xsi:type="dcterms:W3CDTF">2009-11-04T09:28:22Z</dcterms:created>
  <dcterms:modified xsi:type="dcterms:W3CDTF">2014-08-14T09:35:00Z</dcterms:modified>
  <cp:category/>
  <cp:version/>
  <cp:contentType/>
  <cp:contentStatus/>
</cp:coreProperties>
</file>