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240" activeTab="0"/>
  </bookViews>
  <sheets>
    <sheet name="CAD FEM." sheetId="1" r:id="rId1"/>
    <sheet name="CAD MAS" sheetId="2" r:id="rId2"/>
    <sheet name="INF FEM" sheetId="3" r:id="rId3"/>
    <sheet name="INF MAS" sheetId="4" r:id="rId4"/>
  </sheets>
  <definedNames>
    <definedName name="_xlnm._FilterDatabase" localSheetId="0" hidden="1">'CAD FEM.'!$A$12:$N$28</definedName>
    <definedName name="_xlnm._FilterDatabase" localSheetId="1" hidden="1">'CAD MAS'!$A$9:$N$69</definedName>
    <definedName name="_xlnm._FilterDatabase" localSheetId="2" hidden="1">'INF FEM'!$A$7:$N$34</definedName>
    <definedName name="_xlnm._FilterDatabase" localSheetId="3" hidden="1">'INF MAS'!$A$7:$N$65</definedName>
  </definedNames>
  <calcPr fullCalcOnLoad="1"/>
</workbook>
</file>

<file path=xl/sharedStrings.xml><?xml version="1.0" encoding="utf-8"?>
<sst xmlns="http://schemas.openxmlformats.org/spreadsheetml/2006/main" count="396" uniqueCount="196">
  <si>
    <t>PUESTO</t>
  </si>
  <si>
    <t>DEPORTISTA</t>
  </si>
  <si>
    <t>EQUIPO</t>
  </si>
  <si>
    <t>PUNTOS</t>
  </si>
  <si>
    <t>Duatlón</t>
  </si>
  <si>
    <t>Almoradí</t>
  </si>
  <si>
    <t>TRAGALEGUAS.ORG</t>
  </si>
  <si>
    <t>GOMIZ PEREZ, ALEJANDRO</t>
  </si>
  <si>
    <t>SANCHEZ RUIZ, IGNACIO</t>
  </si>
  <si>
    <t>Manises</t>
  </si>
  <si>
    <t>TRIPUÇOL</t>
  </si>
  <si>
    <t>SEGUI SORIA, NAOMI</t>
  </si>
  <si>
    <t>ESCUELA DE VALENCIA</t>
  </si>
  <si>
    <t>Triatlón</t>
  </si>
  <si>
    <t>Bétera</t>
  </si>
  <si>
    <t>RANKING AUTONÓMICO CADETES FEMENINAS</t>
  </si>
  <si>
    <t>RANKING AUTONÓMICO CADETES MASCULINO</t>
  </si>
  <si>
    <t>Acuatlón</t>
  </si>
  <si>
    <t>RANKING AUTONÓMICO INFANTIL MASCULINO</t>
  </si>
  <si>
    <t>RANKING AUTONÓMICO INFANTIL FEMENINO</t>
  </si>
  <si>
    <t>CLUB ILICITANO TRIATLÓN</t>
  </si>
  <si>
    <t>FERNANDEZ CASTELLO, ANDREA</t>
  </si>
  <si>
    <t>SEGUI SORIA, NEREA</t>
  </si>
  <si>
    <t>C.C.ALMORADI SECC. TRIATLON</t>
  </si>
  <si>
    <t>LAGOA WANG, JORGE ANTONIO</t>
  </si>
  <si>
    <t>MACIA HERNANDEZ, ALEJANDRO</t>
  </si>
  <si>
    <t>LLUCH PEREZ, JAVIER</t>
  </si>
  <si>
    <t>ORTIZ SERRANO, ALEJANDRO</t>
  </si>
  <si>
    <t>GANDIA TOLOSA, VICTOR</t>
  </si>
  <si>
    <t>SORIANO BELDA, ERIC</t>
  </si>
  <si>
    <t>RIOS MORALES, ENRIQUE</t>
  </si>
  <si>
    <t>BRIZUELA GABALDON, JAIME</t>
  </si>
  <si>
    <t>LLORCA GOMEZ, CARLOS</t>
  </si>
  <si>
    <t>C. TRIESPORT ROQUETTE</t>
  </si>
  <si>
    <t>JIMENEZ GIMENO, PABLO</t>
  </si>
  <si>
    <t>RUBIO GIL, MARIA</t>
  </si>
  <si>
    <t>SANCALIXTO MELERO, ALBA</t>
  </si>
  <si>
    <t>NOVELLA DOMENECH, INMA</t>
  </si>
  <si>
    <t>SOLANA GARCIA, ANDREA</t>
  </si>
  <si>
    <t>DOLADER AÑO, AMPARO</t>
  </si>
  <si>
    <t>MULTIESPORT MARINA ALTA</t>
  </si>
  <si>
    <t>TRICULPELAT FISIOMAR ALAQUAS C.T.</t>
  </si>
  <si>
    <t>Benifaió</t>
  </si>
  <si>
    <t>Triatlón Cros</t>
  </si>
  <si>
    <t>CLUB DEPORTIVO TRIASPE</t>
  </si>
  <si>
    <t>SAIZ BONET, ENRIQUE</t>
  </si>
  <si>
    <t>CLUB TRIATLÓ VILA-REAL</t>
  </si>
  <si>
    <t>POVEDA MATEO, ENRIQUE</t>
  </si>
  <si>
    <t>SELMA LAJARIN, CARMELO ABRAHAM</t>
  </si>
  <si>
    <t>HERNANDEZ CARRASCO, IVAN</t>
  </si>
  <si>
    <t>C.T. A CORRE-CUITA</t>
  </si>
  <si>
    <t>PUCHADES NAVARRO, ROBERT</t>
  </si>
  <si>
    <t>PUCHADES MARTIN, ANDREU</t>
  </si>
  <si>
    <t>MARTINEZ RUA, ZAYYAN</t>
  </si>
  <si>
    <t>MARTI LOPEZ, MANUEL</t>
  </si>
  <si>
    <t>VERDU CASANOVA, LUIS</t>
  </si>
  <si>
    <t>Vinaroz</t>
  </si>
  <si>
    <t xml:space="preserve">Duatlón Cros </t>
  </si>
  <si>
    <t xml:space="preserve">Triatlón </t>
  </si>
  <si>
    <t>TORRES FERRAGUD, ALEJANDRO</t>
  </si>
  <si>
    <t>TRIATLÓ ALGEMESÍ</t>
  </si>
  <si>
    <t>FORQUES, ROMARIC</t>
  </si>
  <si>
    <t>SAEZ SAN ANTONIO, ADRIAN</t>
  </si>
  <si>
    <t>FORQUES, MAXENCE</t>
  </si>
  <si>
    <t>DOMINGUEZ TUDELA, CARLOS</t>
  </si>
  <si>
    <t>VERDEVIO DASI, FERRAN</t>
  </si>
  <si>
    <t>LATORRE PIQUER, DAVID</t>
  </si>
  <si>
    <t>VALERO CANOVAS, JOSE</t>
  </si>
  <si>
    <t>VERDEVIO DASI, ROSER</t>
  </si>
  <si>
    <t>REQUENA MARI, SILVIA</t>
  </si>
  <si>
    <t>PEINADO FERREIRA, ANA</t>
  </si>
  <si>
    <t>MARTINEZ PERAL, RAUL</t>
  </si>
  <si>
    <t>BATALLER MARTINEZ, MARTA</t>
  </si>
  <si>
    <t>BITXETS ESCOLA TRIATLÓ</t>
  </si>
  <si>
    <t>MONTAÑANA MANTEGAS, PATRICIA</t>
  </si>
  <si>
    <t>PERALES CASTELLFORD, ARIEL</t>
  </si>
  <si>
    <t>LOBOS TRIATLÒN</t>
  </si>
  <si>
    <t>C.T. ARENA ALICANTE</t>
  </si>
  <si>
    <t>PASTOR BOTELLA, ANGELA</t>
  </si>
  <si>
    <t>COLINO CALOMARDE, JOAN</t>
  </si>
  <si>
    <t>GOMEZ SEMPERE, ENRIQUE</t>
  </si>
  <si>
    <t>TARI ORTEGA, SERGIO</t>
  </si>
  <si>
    <t>C.E.A. BÉTERA</t>
  </si>
  <si>
    <t xml:space="preserve"> LLANES GABALDON, JORDI</t>
  </si>
  <si>
    <t>CAPILLA PEREZ, JOAN</t>
  </si>
  <si>
    <t>C.T. CD MONCADA</t>
  </si>
  <si>
    <t xml:space="preserve">MARTINEZ VIGUER, MARIA </t>
  </si>
  <si>
    <t>C.T.ALTO PALANCIA</t>
  </si>
  <si>
    <t>KEIM, HELENA CRISTINA</t>
  </si>
  <si>
    <t>GARCIA CARRERA, SHARON BELEN</t>
  </si>
  <si>
    <t>GIMENEZ BARBERA, JOSE MIGUEL</t>
  </si>
  <si>
    <t>PERERA VIDAL, PAU</t>
  </si>
  <si>
    <t>FERRANDIS BLASCO, CESAR</t>
  </si>
  <si>
    <t>CANET NAVARRO, JOSEP MIQUEL</t>
  </si>
  <si>
    <t>ARRIBAS CARCEL, SERGI</t>
  </si>
  <si>
    <t>SALES ROGER, DANIEL</t>
  </si>
  <si>
    <t>TRIATLON EVASION CASTELLON</t>
  </si>
  <si>
    <t>BAYO PILES, ADRIAN</t>
  </si>
  <si>
    <t>ARCIS CARAYOL, ADRIAN</t>
  </si>
  <si>
    <t>ALCUÑA ALEPUZ, JOSE</t>
  </si>
  <si>
    <t>PIQUERAS LOSILLA, DIEGO</t>
  </si>
  <si>
    <t>ALEMANY SEGUER, SARA</t>
  </si>
  <si>
    <t>NOVELLA DOMENECH, LOURDES</t>
  </si>
  <si>
    <t>ORENGA MESAS, CRISTINA</t>
  </si>
  <si>
    <t>LLUCH MANLLECH, MERCHE</t>
  </si>
  <si>
    <t>ARJONA VIRUESA, ELENA</t>
  </si>
  <si>
    <t>Amoradí</t>
  </si>
  <si>
    <t>PERTUSA GOMEZ, ANTIMO</t>
  </si>
  <si>
    <t>SANCHEZ MORENO, JORGE</t>
  </si>
  <si>
    <t>APARISI CERDA, FRANCISCO</t>
  </si>
  <si>
    <t>DE BACKER, LUCA</t>
  </si>
  <si>
    <t>PASTOR BOTELLA, FRANCISCO JAVIER</t>
  </si>
  <si>
    <t>GRANERO ALBEROLA, VICTOR</t>
  </si>
  <si>
    <t>CAPARROS MONTES, ALVARO</t>
  </si>
  <si>
    <t>CASTELL ALMODOVAR, PABLO</t>
  </si>
  <si>
    <t>CREMADES MARTINEZ, MARIO</t>
  </si>
  <si>
    <t>MAS TARI, MARIA ISABEL</t>
  </si>
  <si>
    <t>MAS MOLINA, MARGARITA</t>
  </si>
  <si>
    <t>HARPER PARDO, MARIA</t>
  </si>
  <si>
    <t>GREUS MAGRANER, CARLA</t>
  </si>
  <si>
    <t>GOMIZ PEREZ, MELISA</t>
  </si>
  <si>
    <t>SANCHEZ RUIZ, GEMA</t>
  </si>
  <si>
    <t>MARCO MARTINEZ, ALBA</t>
  </si>
  <si>
    <t>PEREZ PLANELLES, LAURA</t>
  </si>
  <si>
    <t>LOPEZ MATAS, PAULA</t>
  </si>
  <si>
    <t>BALLESTER MIGUEL, RAQUEL</t>
  </si>
  <si>
    <t>BENLLOCH GONZALBO, JOSE</t>
  </si>
  <si>
    <t>PARDO TORRES, ISMAEL</t>
  </si>
  <si>
    <t>GIL RUIZ, SERGIO</t>
  </si>
  <si>
    <t>GALLEGO RUBIO, CARLOS</t>
  </si>
  <si>
    <t>SHAUQUILLO BORJA, ROBERTO</t>
  </si>
  <si>
    <t>BAYOT GARCIA, ENRIQUE</t>
  </si>
  <si>
    <t>VIDAL AVILES, ANGEL</t>
  </si>
  <si>
    <t>ORS BENDALA, IRENE</t>
  </si>
  <si>
    <t>TRIATLÓN ALTO PALANCIA</t>
  </si>
  <si>
    <t>BURGOS CARBO, JOEL</t>
  </si>
  <si>
    <t>MURCIA BAILEN, JOSE MARIA</t>
  </si>
  <si>
    <t>CATALA OROBAL, PACO</t>
  </si>
  <si>
    <t xml:space="preserve">HONTECILLAS MARTIN, ALEJANDRO </t>
  </si>
  <si>
    <t>SARABIA GIMENEZ, OSCAR</t>
  </si>
  <si>
    <t>SAIZ BONET, GUILLERMO</t>
  </si>
  <si>
    <t>BENMESSAOUD MORALES, YASSIN</t>
  </si>
  <si>
    <t>RIVERA NAVARRO, LUIS MIGUEL</t>
  </si>
  <si>
    <t>ROLDAN SENDRA, CRISTINA</t>
  </si>
  <si>
    <t>RUBIO GIL, ANA</t>
  </si>
  <si>
    <t>GARCIA PEREZ, MARIA</t>
  </si>
  <si>
    <t xml:space="preserve">FUENTES SANCHEZ, NATALIA </t>
  </si>
  <si>
    <t>BELHOCINE GARAÑANA, FATIMA</t>
  </si>
  <si>
    <t>Aspe</t>
  </si>
  <si>
    <t>GONZALEZ, THEO</t>
  </si>
  <si>
    <t>GARCIA ARNES, ANDRES MAURICIO</t>
  </si>
  <si>
    <t>C.D. ADESAVI SAN VICENTE</t>
  </si>
  <si>
    <t>SANGUINO OBISPO, SEBASTIAN</t>
  </si>
  <si>
    <t>MARTINELLI MARTINEZ, PAOLO</t>
  </si>
  <si>
    <t>JIMENEZ GUERRA, ALEJANDRO</t>
  </si>
  <si>
    <t>MUNAR, OSCAR</t>
  </si>
  <si>
    <t>PRIETO CERDAN, ALEJANDRO</t>
  </si>
  <si>
    <t>Puçol</t>
  </si>
  <si>
    <t>Peñalva</t>
  </si>
  <si>
    <t>FRANCISCO BELTRAN, CARLOS</t>
  </si>
  <si>
    <t>ABARCA LOPEZ, VICTOR</t>
  </si>
  <si>
    <t>ROCHER MELERO, FRANCISCO</t>
  </si>
  <si>
    <t>LUJAN JUAN, PABLO</t>
  </si>
  <si>
    <t>VALLS ANDRES, JAIME</t>
  </si>
  <si>
    <t>CLUB ATLETISME CORRELIANA</t>
  </si>
  <si>
    <t>ROS PARRES, MARIA</t>
  </si>
  <si>
    <t>MACLAN ARNAU, ÁNGELA</t>
  </si>
  <si>
    <t>RIVES VILAR, FERNANDO</t>
  </si>
  <si>
    <t>GIL ZAFRA, FRANCISCO</t>
  </si>
  <si>
    <t>CAROT PORCAR, MARIA</t>
  </si>
  <si>
    <t>LLOPIS CERVERÓ, ARANTXA</t>
  </si>
  <si>
    <t>RIVAS CASTAÑO, IRENE</t>
  </si>
  <si>
    <t>NAVARRO BOU, XAVIER</t>
  </si>
  <si>
    <t>DIAZ GIL, DIEGO</t>
  </si>
  <si>
    <t>C.A. XÁTIVA</t>
  </si>
  <si>
    <t>LLOPIS VAZQUEZ, EMMA</t>
  </si>
  <si>
    <t>C.T. RIBA-ROJA DE TURIA</t>
  </si>
  <si>
    <t>FERRUS LLOPIS, MARIA</t>
  </si>
  <si>
    <t>MARTIN ESTELLES, ALBA</t>
  </si>
  <si>
    <t>MARTI MACIAN, TERESA</t>
  </si>
  <si>
    <t>MORANT ALAPONT, PAU</t>
  </si>
  <si>
    <t>BELTRAN CAPELLINO, MARIA</t>
  </si>
  <si>
    <t>SAIZ BONET, BEA</t>
  </si>
  <si>
    <t>GARCIA LLOPIS, CARLOS</t>
  </si>
  <si>
    <t>MORALES OLIVER, LEON</t>
  </si>
  <si>
    <t>Peñalba</t>
  </si>
  <si>
    <t>ESCORIHUELA CALERO, JOSÉ RAMÓN</t>
  </si>
  <si>
    <t>CABRERA SALELLES, GUILLEM</t>
  </si>
  <si>
    <t>VICENTE PALACIOS, JULIAN</t>
  </si>
  <si>
    <t xml:space="preserve">GONZALEZ NAVARRO, VICTORIA </t>
  </si>
  <si>
    <t>BOVI FELIPE, CARLOS</t>
  </si>
  <si>
    <t>MOYA SERRANO, CRISTHIAN</t>
  </si>
  <si>
    <t>CLUB TRIATLO L´HORTA PICASSENT</t>
  </si>
  <si>
    <t xml:space="preserve">ROMEBES COLOMINA, JOSE MARÍA </t>
  </si>
  <si>
    <t>DOñATE DEL POZO, ELIA</t>
  </si>
  <si>
    <t>Según bases de competición, puntúan los 8 mejores resultados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</si>
</sst>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0"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workbookViewId="0" topLeftCell="A1">
      <selection activeCell="C9" sqref="C9"/>
    </sheetView>
  </sheetViews>
  <sheetFormatPr defaultColWidth="11.421875" defaultRowHeight="12.75"/>
  <cols>
    <col min="1" max="1" width="6.7109375" style="0" bestFit="1" customWidth="1"/>
    <col min="2" max="2" width="9.7109375" style="0" customWidth="1"/>
    <col min="3" max="3" width="26.7109375" style="0" customWidth="1"/>
    <col min="4" max="4" width="27.7109375" style="0" customWidth="1"/>
    <col min="5" max="6" width="8.28125" style="0" customWidth="1"/>
    <col min="7" max="8" width="8.00390625" style="0" customWidth="1"/>
    <col min="9" max="10" width="7.57421875" style="12" customWidth="1"/>
    <col min="11" max="11" width="9.57421875" style="0" customWidth="1"/>
    <col min="12" max="12" width="8.8515625" style="0" customWidth="1"/>
    <col min="13" max="13" width="8.00390625" style="0" customWidth="1"/>
    <col min="14" max="14" width="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4" ht="15">
      <c r="C4" s="13" t="s">
        <v>15</v>
      </c>
    </row>
    <row r="5" spans="3:4" ht="12.75">
      <c r="C5" s="32" t="s">
        <v>195</v>
      </c>
      <c r="D5" s="32"/>
    </row>
    <row r="6" spans="12:13" ht="12.75">
      <c r="L6" s="1"/>
      <c r="M6" s="1"/>
    </row>
    <row r="7" spans="12:13" ht="12.75">
      <c r="L7" s="1"/>
      <c r="M7" s="1"/>
    </row>
    <row r="11" spans="1:14" ht="12.75">
      <c r="A11" s="1"/>
      <c r="B11" s="1"/>
      <c r="C11" s="1"/>
      <c r="D11" s="1"/>
      <c r="E11" s="5" t="s">
        <v>4</v>
      </c>
      <c r="F11" s="5" t="s">
        <v>4</v>
      </c>
      <c r="G11" s="5" t="s">
        <v>57</v>
      </c>
      <c r="H11" s="26" t="s">
        <v>4</v>
      </c>
      <c r="I11" s="20" t="s">
        <v>13</v>
      </c>
      <c r="J11" s="20" t="s">
        <v>13</v>
      </c>
      <c r="K11" s="20" t="s">
        <v>43</v>
      </c>
      <c r="L11" s="20" t="s">
        <v>43</v>
      </c>
      <c r="M11" s="20" t="s">
        <v>58</v>
      </c>
      <c r="N11" s="19" t="s">
        <v>17</v>
      </c>
    </row>
    <row r="12" spans="1:14" ht="12.75">
      <c r="A12" s="4" t="s">
        <v>0</v>
      </c>
      <c r="B12" s="8" t="s">
        <v>3</v>
      </c>
      <c r="C12" s="2" t="s">
        <v>1</v>
      </c>
      <c r="D12" s="2" t="s">
        <v>2</v>
      </c>
      <c r="E12" s="6" t="s">
        <v>56</v>
      </c>
      <c r="F12" s="6" t="s">
        <v>5</v>
      </c>
      <c r="G12" s="6" t="s">
        <v>9</v>
      </c>
      <c r="H12" s="6" t="s">
        <v>148</v>
      </c>
      <c r="I12" s="2" t="s">
        <v>157</v>
      </c>
      <c r="J12" s="2" t="s">
        <v>42</v>
      </c>
      <c r="K12" s="2" t="s">
        <v>5</v>
      </c>
      <c r="L12" s="2" t="s">
        <v>9</v>
      </c>
      <c r="M12" s="2" t="s">
        <v>14</v>
      </c>
      <c r="N12" s="2" t="s">
        <v>185</v>
      </c>
    </row>
    <row r="13" spans="1:14" ht="12.75">
      <c r="A13" s="2">
        <f>1</f>
        <v>1</v>
      </c>
      <c r="B13" s="2">
        <f aca="true" t="shared" si="0" ref="B13:B28">SUM(E13:N13)</f>
        <v>96</v>
      </c>
      <c r="C13" s="2" t="s">
        <v>89</v>
      </c>
      <c r="D13" s="2" t="s">
        <v>6</v>
      </c>
      <c r="E13" s="21"/>
      <c r="F13" s="21">
        <v>12</v>
      </c>
      <c r="G13" s="21">
        <v>12</v>
      </c>
      <c r="H13" s="21">
        <v>12</v>
      </c>
      <c r="I13" s="21">
        <v>12</v>
      </c>
      <c r="J13" s="21"/>
      <c r="K13" s="9">
        <v>12</v>
      </c>
      <c r="L13" s="2">
        <v>12</v>
      </c>
      <c r="M13" s="2">
        <v>12</v>
      </c>
      <c r="N13" s="2">
        <v>12</v>
      </c>
    </row>
    <row r="14" spans="1:14" ht="12.75">
      <c r="A14" s="2">
        <f aca="true" t="shared" si="1" ref="A14:A28">A13+1</f>
        <v>2</v>
      </c>
      <c r="B14" s="2">
        <f t="shared" si="0"/>
        <v>80</v>
      </c>
      <c r="C14" s="2" t="s">
        <v>21</v>
      </c>
      <c r="D14" s="2" t="s">
        <v>40</v>
      </c>
      <c r="E14" s="2">
        <v>12</v>
      </c>
      <c r="F14" s="2">
        <v>10</v>
      </c>
      <c r="G14" s="2">
        <v>10</v>
      </c>
      <c r="H14" s="2">
        <v>10</v>
      </c>
      <c r="I14" s="2">
        <v>8</v>
      </c>
      <c r="J14" s="2"/>
      <c r="K14" s="2"/>
      <c r="L14" s="2">
        <v>10</v>
      </c>
      <c r="M14" s="2">
        <v>10</v>
      </c>
      <c r="N14" s="2">
        <v>10</v>
      </c>
    </row>
    <row r="15" spans="1:14" ht="12.75">
      <c r="A15" s="2">
        <f t="shared" si="1"/>
        <v>3</v>
      </c>
      <c r="B15" s="2">
        <f t="shared" si="0"/>
        <v>68</v>
      </c>
      <c r="C15" s="2" t="s">
        <v>37</v>
      </c>
      <c r="D15" s="2" t="s">
        <v>10</v>
      </c>
      <c r="E15" s="2">
        <v>8</v>
      </c>
      <c r="F15" s="2">
        <v>8</v>
      </c>
      <c r="G15" s="2">
        <v>8</v>
      </c>
      <c r="H15" s="2">
        <v>8</v>
      </c>
      <c r="I15" s="2">
        <v>10</v>
      </c>
      <c r="J15" s="2"/>
      <c r="K15" s="2">
        <v>10</v>
      </c>
      <c r="L15" s="2"/>
      <c r="M15" s="2">
        <v>8</v>
      </c>
      <c r="N15" s="2">
        <v>8</v>
      </c>
    </row>
    <row r="16" spans="1:14" ht="12.75">
      <c r="A16" s="2">
        <f t="shared" si="1"/>
        <v>4</v>
      </c>
      <c r="B16" s="2">
        <f t="shared" si="0"/>
        <v>45</v>
      </c>
      <c r="C16" s="2" t="s">
        <v>22</v>
      </c>
      <c r="D16" s="2" t="s">
        <v>6</v>
      </c>
      <c r="E16" s="2">
        <v>6</v>
      </c>
      <c r="F16" s="2">
        <v>6</v>
      </c>
      <c r="G16" s="2"/>
      <c r="H16" s="2">
        <v>5</v>
      </c>
      <c r="I16" s="2">
        <v>5</v>
      </c>
      <c r="J16" s="2"/>
      <c r="K16" s="2">
        <v>5</v>
      </c>
      <c r="L16" s="2">
        <v>7</v>
      </c>
      <c r="M16" s="2">
        <v>5</v>
      </c>
      <c r="N16" s="2">
        <v>6</v>
      </c>
    </row>
    <row r="17" spans="1:14" ht="12.75">
      <c r="A17" s="2">
        <f t="shared" si="1"/>
        <v>5</v>
      </c>
      <c r="B17" s="2">
        <f t="shared" si="0"/>
        <v>42</v>
      </c>
      <c r="C17" s="2" t="s">
        <v>35</v>
      </c>
      <c r="D17" s="2" t="s">
        <v>10</v>
      </c>
      <c r="E17" s="2"/>
      <c r="F17" s="2"/>
      <c r="G17" s="2">
        <v>1</v>
      </c>
      <c r="H17" s="2">
        <v>7</v>
      </c>
      <c r="I17" s="2">
        <v>7</v>
      </c>
      <c r="J17" s="2">
        <v>12</v>
      </c>
      <c r="K17" s="2">
        <v>8</v>
      </c>
      <c r="L17" s="2"/>
      <c r="M17" s="2">
        <v>7</v>
      </c>
      <c r="N17" s="2"/>
    </row>
    <row r="18" spans="1:14" ht="12.75">
      <c r="A18" s="2">
        <f t="shared" si="1"/>
        <v>6</v>
      </c>
      <c r="B18" s="2">
        <f t="shared" si="0"/>
        <v>39</v>
      </c>
      <c r="C18" s="2" t="s">
        <v>88</v>
      </c>
      <c r="D18" s="2" t="s">
        <v>85</v>
      </c>
      <c r="E18" s="2">
        <v>2</v>
      </c>
      <c r="F18" s="2">
        <v>4</v>
      </c>
      <c r="G18" s="2">
        <v>6</v>
      </c>
      <c r="H18" s="2">
        <v>6</v>
      </c>
      <c r="I18" s="2">
        <v>1</v>
      </c>
      <c r="J18" s="2">
        <v>10</v>
      </c>
      <c r="K18" s="2">
        <v>6</v>
      </c>
      <c r="L18" s="2"/>
      <c r="M18" s="2">
        <v>4</v>
      </c>
      <c r="N18" s="2"/>
    </row>
    <row r="19" spans="1:14" ht="12.75">
      <c r="A19" s="2">
        <f t="shared" si="1"/>
        <v>7</v>
      </c>
      <c r="B19" s="2">
        <f t="shared" si="0"/>
        <v>33</v>
      </c>
      <c r="C19" s="2" t="s">
        <v>11</v>
      </c>
      <c r="D19" s="2" t="s">
        <v>6</v>
      </c>
      <c r="E19" s="2">
        <v>7</v>
      </c>
      <c r="F19" s="2">
        <v>7</v>
      </c>
      <c r="G19" s="2"/>
      <c r="H19" s="2"/>
      <c r="I19" s="2">
        <v>6</v>
      </c>
      <c r="J19" s="2"/>
      <c r="K19" s="2">
        <v>7</v>
      </c>
      <c r="L19" s="2"/>
      <c r="M19" s="2">
        <v>6</v>
      </c>
      <c r="N19" s="2"/>
    </row>
    <row r="20" spans="1:14" ht="12.75">
      <c r="A20" s="2">
        <f t="shared" si="1"/>
        <v>8</v>
      </c>
      <c r="B20" s="2">
        <f t="shared" si="0"/>
        <v>32</v>
      </c>
      <c r="C20" s="2" t="s">
        <v>86</v>
      </c>
      <c r="D20" s="2" t="s">
        <v>87</v>
      </c>
      <c r="E20" s="2">
        <v>5</v>
      </c>
      <c r="F20" s="2">
        <v>5</v>
      </c>
      <c r="G20" s="2">
        <v>4</v>
      </c>
      <c r="H20" s="2">
        <v>4</v>
      </c>
      <c r="I20" s="2">
        <v>2</v>
      </c>
      <c r="J20" s="2"/>
      <c r="K20" s="10">
        <v>4</v>
      </c>
      <c r="L20" s="2"/>
      <c r="M20" s="2">
        <v>1</v>
      </c>
      <c r="N20" s="2">
        <v>7</v>
      </c>
    </row>
    <row r="21" spans="1:14" ht="12.75">
      <c r="A21" s="2">
        <f t="shared" si="1"/>
        <v>9</v>
      </c>
      <c r="B21" s="2">
        <f t="shared" si="0"/>
        <v>29</v>
      </c>
      <c r="C21" s="2" t="s">
        <v>36</v>
      </c>
      <c r="D21" s="2" t="s">
        <v>73</v>
      </c>
      <c r="E21" s="2"/>
      <c r="F21" s="2"/>
      <c r="G21" s="2">
        <v>7</v>
      </c>
      <c r="H21" s="2"/>
      <c r="I21" s="2">
        <v>3</v>
      </c>
      <c r="J21" s="2">
        <v>8</v>
      </c>
      <c r="K21" s="2"/>
      <c r="L21" s="2">
        <v>8</v>
      </c>
      <c r="M21" s="2">
        <v>3</v>
      </c>
      <c r="N21" s="2"/>
    </row>
    <row r="22" spans="1:14" ht="12.75">
      <c r="A22" s="2">
        <f t="shared" si="1"/>
        <v>10</v>
      </c>
      <c r="B22" s="2">
        <f t="shared" si="0"/>
        <v>28</v>
      </c>
      <c r="C22" s="2" t="s">
        <v>39</v>
      </c>
      <c r="D22" s="2" t="s">
        <v>40</v>
      </c>
      <c r="E22" s="2">
        <v>3</v>
      </c>
      <c r="F22" s="2">
        <v>3</v>
      </c>
      <c r="G22" s="2">
        <v>2</v>
      </c>
      <c r="H22" s="2">
        <v>3</v>
      </c>
      <c r="I22" s="2">
        <v>4</v>
      </c>
      <c r="J22" s="2"/>
      <c r="K22" s="2"/>
      <c r="L22" s="2">
        <v>6</v>
      </c>
      <c r="M22" s="2">
        <v>2</v>
      </c>
      <c r="N22" s="2">
        <v>5</v>
      </c>
    </row>
    <row r="23" spans="1:14" ht="12.75">
      <c r="A23" s="2">
        <f t="shared" si="1"/>
        <v>11</v>
      </c>
      <c r="B23" s="2">
        <f t="shared" si="0"/>
        <v>13</v>
      </c>
      <c r="C23" s="2" t="s">
        <v>133</v>
      </c>
      <c r="D23" s="2" t="s">
        <v>134</v>
      </c>
      <c r="E23" s="2"/>
      <c r="F23" s="2"/>
      <c r="G23" s="2">
        <v>5</v>
      </c>
      <c r="H23" s="2"/>
      <c r="I23" s="2">
        <v>1</v>
      </c>
      <c r="J23" s="2">
        <v>7</v>
      </c>
      <c r="K23" s="2"/>
      <c r="L23" s="2"/>
      <c r="M23" s="2"/>
      <c r="N23" s="2"/>
    </row>
    <row r="24" spans="1:14" ht="12.75">
      <c r="A24" s="2">
        <f t="shared" si="1"/>
        <v>12</v>
      </c>
      <c r="B24" s="2">
        <f t="shared" si="0"/>
        <v>10</v>
      </c>
      <c r="C24" s="2" t="s">
        <v>72</v>
      </c>
      <c r="D24" s="2" t="s">
        <v>85</v>
      </c>
      <c r="E24" s="7">
        <v>10</v>
      </c>
      <c r="F24" s="7"/>
      <c r="G24" s="7"/>
      <c r="H24" s="7"/>
      <c r="I24" s="7"/>
      <c r="J24" s="7"/>
      <c r="K24" s="10"/>
      <c r="L24" s="2"/>
      <c r="M24" s="2"/>
      <c r="N24" s="2"/>
    </row>
    <row r="25" spans="1:14" ht="12.75">
      <c r="A25" s="2">
        <f t="shared" si="1"/>
        <v>13</v>
      </c>
      <c r="B25" s="2">
        <f t="shared" si="0"/>
        <v>6</v>
      </c>
      <c r="C25" s="2" t="s">
        <v>181</v>
      </c>
      <c r="D25" s="2" t="s">
        <v>73</v>
      </c>
      <c r="E25" s="2"/>
      <c r="F25" s="2"/>
      <c r="G25" s="2"/>
      <c r="H25" s="2"/>
      <c r="I25" s="2"/>
      <c r="J25" s="2">
        <v>6</v>
      </c>
      <c r="K25" s="2"/>
      <c r="L25" s="2"/>
      <c r="M25" s="2"/>
      <c r="N25" s="2"/>
    </row>
    <row r="26" spans="1:14" ht="12.75">
      <c r="A26" s="2">
        <f t="shared" si="1"/>
        <v>14</v>
      </c>
      <c r="B26" s="2">
        <f t="shared" si="0"/>
        <v>4</v>
      </c>
      <c r="C26" s="2" t="s">
        <v>38</v>
      </c>
      <c r="D26" s="2" t="s">
        <v>6</v>
      </c>
      <c r="E26" s="2">
        <v>4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>
        <f t="shared" si="1"/>
        <v>15</v>
      </c>
      <c r="B27" s="2">
        <f t="shared" si="0"/>
        <v>1</v>
      </c>
      <c r="C27" s="2" t="s">
        <v>165</v>
      </c>
      <c r="D27" s="2" t="s">
        <v>20</v>
      </c>
      <c r="E27" s="2"/>
      <c r="F27" s="2"/>
      <c r="G27" s="2"/>
      <c r="H27" s="2"/>
      <c r="I27" s="2">
        <v>1</v>
      </c>
      <c r="J27" s="2"/>
      <c r="K27" s="2"/>
      <c r="L27" s="2"/>
      <c r="M27" s="2"/>
      <c r="N27" s="2"/>
    </row>
    <row r="28" spans="1:14" ht="12.75">
      <c r="A28" s="2">
        <f t="shared" si="1"/>
        <v>16</v>
      </c>
      <c r="B28" s="2">
        <f t="shared" si="0"/>
        <v>1</v>
      </c>
      <c r="C28" s="2" t="s">
        <v>166</v>
      </c>
      <c r="D28" s="2" t="s">
        <v>134</v>
      </c>
      <c r="E28" s="2"/>
      <c r="F28" s="2"/>
      <c r="G28" s="2"/>
      <c r="H28" s="2"/>
      <c r="I28" s="2">
        <v>1</v>
      </c>
      <c r="J28" s="2"/>
      <c r="K28" s="2"/>
      <c r="L28" s="2"/>
      <c r="M28" s="2"/>
      <c r="N28" s="2"/>
    </row>
  </sheetData>
  <sheetProtection/>
  <autoFilter ref="A12:N28">
    <sortState ref="A13:N28">
      <sortCondition descending="1" sortBy="value" ref="B13:B28"/>
    </sortState>
  </autoFilter>
  <mergeCells count="1">
    <mergeCell ref="C5:D5"/>
  </mergeCells>
  <conditionalFormatting sqref="E13:N28">
    <cfRule type="cellIs" priority="106" dxfId="2" operator="equal" stopIfTrue="1">
      <formula>12</formula>
    </cfRule>
    <cfRule type="cellIs" priority="107" dxfId="1" operator="equal" stopIfTrue="1">
      <formula>10</formula>
    </cfRule>
    <cfRule type="cellIs" priority="108" dxfId="0" operator="equal" stopIfTrue="1">
      <formula>8</formula>
    </cfRule>
  </conditionalFormatting>
  <conditionalFormatting sqref="B11:B12 C11:C14 D11:G12 C27:G28 C13:D28 A12:I12 A11:A28">
    <cfRule type="cellIs" priority="103" dxfId="2" operator="equal" stopIfTrue="1">
      <formula>1</formula>
    </cfRule>
    <cfRule type="cellIs" priority="104" dxfId="1" operator="equal" stopIfTrue="1">
      <formula>2</formula>
    </cfRule>
    <cfRule type="cellIs" priority="105" dxfId="0" operator="equal" stopIfTrue="1">
      <formula>3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Header>&amp;CRanking Atonómico Cadete Femenino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N175"/>
  <sheetViews>
    <sheetView zoomScale="110" zoomScaleNormal="110" workbookViewId="0" topLeftCell="A1">
      <selection activeCell="C25" sqref="C25"/>
    </sheetView>
  </sheetViews>
  <sheetFormatPr defaultColWidth="11.421875" defaultRowHeight="12.75"/>
  <cols>
    <col min="1" max="1" width="6.8515625" style="1" customWidth="1"/>
    <col min="2" max="2" width="7.28125" style="1" customWidth="1"/>
    <col min="3" max="3" width="31.28125" style="1" customWidth="1"/>
    <col min="4" max="4" width="31.7109375" style="1" customWidth="1"/>
    <col min="5" max="5" width="10.8515625" style="1" bestFit="1" customWidth="1"/>
    <col min="6" max="6" width="10.140625" style="1" bestFit="1" customWidth="1"/>
    <col min="7" max="8" width="9.00390625" style="1" customWidth="1"/>
    <col min="9" max="10" width="9.57421875" style="1" customWidth="1"/>
    <col min="11" max="11" width="9.00390625" style="1" customWidth="1"/>
    <col min="12" max="12" width="8.28125" style="1" customWidth="1"/>
    <col min="13" max="13" width="8.7109375" style="0" customWidth="1"/>
    <col min="14" max="14" width="9.57421875" style="0" customWidth="1"/>
    <col min="15" max="16384" width="11.421875" style="1" customWidth="1"/>
  </cols>
  <sheetData>
    <row r="5" ht="15">
      <c r="D5" s="15" t="s">
        <v>16</v>
      </c>
    </row>
    <row r="6" spans="3:14" ht="11.25">
      <c r="C6" s="32" t="s">
        <v>195</v>
      </c>
      <c r="D6" s="32"/>
      <c r="M6" s="1"/>
      <c r="N6" s="1"/>
    </row>
    <row r="7" spans="13:14" ht="9.75">
      <c r="M7" s="1"/>
      <c r="N7" s="1"/>
    </row>
    <row r="8" spans="5:14" ht="9.75">
      <c r="E8" s="5" t="s">
        <v>4</v>
      </c>
      <c r="F8" s="5" t="s">
        <v>4</v>
      </c>
      <c r="G8" s="5" t="s">
        <v>57</v>
      </c>
      <c r="H8" s="5" t="s">
        <v>4</v>
      </c>
      <c r="I8" s="20" t="s">
        <v>13</v>
      </c>
      <c r="J8" s="20" t="s">
        <v>13</v>
      </c>
      <c r="K8" s="20" t="s">
        <v>43</v>
      </c>
      <c r="L8" s="20" t="s">
        <v>43</v>
      </c>
      <c r="M8" s="20" t="s">
        <v>13</v>
      </c>
      <c r="N8" s="19" t="s">
        <v>17</v>
      </c>
    </row>
    <row r="9" spans="1:14" ht="9.75">
      <c r="A9" s="4" t="s">
        <v>0</v>
      </c>
      <c r="B9" s="8" t="s">
        <v>3</v>
      </c>
      <c r="C9" s="2" t="s">
        <v>1</v>
      </c>
      <c r="D9" s="2" t="s">
        <v>2</v>
      </c>
      <c r="E9" s="6" t="s">
        <v>56</v>
      </c>
      <c r="F9" s="6" t="s">
        <v>5</v>
      </c>
      <c r="G9" s="6" t="s">
        <v>9</v>
      </c>
      <c r="H9" s="6" t="s">
        <v>148</v>
      </c>
      <c r="I9" s="2" t="s">
        <v>157</v>
      </c>
      <c r="J9" s="2" t="s">
        <v>42</v>
      </c>
      <c r="K9" s="1" t="s">
        <v>5</v>
      </c>
      <c r="L9" s="2" t="s">
        <v>9</v>
      </c>
      <c r="M9" s="2" t="s">
        <v>14</v>
      </c>
      <c r="N9" s="2" t="s">
        <v>158</v>
      </c>
    </row>
    <row r="10" spans="1:14" ht="9.75">
      <c r="A10" s="2">
        <f>1</f>
        <v>1</v>
      </c>
      <c r="B10" s="2">
        <f aca="true" t="shared" si="0" ref="B10:B41">SUM(E10:N10)</f>
        <v>86</v>
      </c>
      <c r="C10" s="2" t="s">
        <v>24</v>
      </c>
      <c r="D10" s="2" t="s">
        <v>10</v>
      </c>
      <c r="E10" s="2">
        <v>10</v>
      </c>
      <c r="F10" s="2">
        <v>12</v>
      </c>
      <c r="G10" s="2">
        <v>12</v>
      </c>
      <c r="H10" s="2">
        <v>10</v>
      </c>
      <c r="I10" s="2">
        <v>12</v>
      </c>
      <c r="J10" s="2"/>
      <c r="K10" s="2">
        <v>8</v>
      </c>
      <c r="L10" s="2">
        <v>10</v>
      </c>
      <c r="M10" s="2">
        <v>12</v>
      </c>
      <c r="N10" s="2"/>
    </row>
    <row r="11" spans="1:14" ht="9.75">
      <c r="A11" s="2">
        <f aca="true" t="shared" si="1" ref="A11:A42">1+A10</f>
        <v>2</v>
      </c>
      <c r="B11" s="2">
        <f t="shared" si="0"/>
        <v>73</v>
      </c>
      <c r="C11" s="2" t="s">
        <v>29</v>
      </c>
      <c r="D11" s="2" t="s">
        <v>10</v>
      </c>
      <c r="E11" s="2">
        <v>8</v>
      </c>
      <c r="F11" s="2">
        <v>10</v>
      </c>
      <c r="G11" s="2">
        <v>10</v>
      </c>
      <c r="H11" s="2">
        <v>8</v>
      </c>
      <c r="I11" s="2">
        <v>8</v>
      </c>
      <c r="J11" s="2"/>
      <c r="K11" s="2">
        <v>10</v>
      </c>
      <c r="L11" s="2">
        <v>12</v>
      </c>
      <c r="M11" s="2">
        <v>7</v>
      </c>
      <c r="N11" s="2"/>
    </row>
    <row r="12" spans="1:14" ht="9.75">
      <c r="A12" s="2">
        <f t="shared" si="1"/>
        <v>3</v>
      </c>
      <c r="B12" s="2">
        <f t="shared" si="0"/>
        <v>54</v>
      </c>
      <c r="C12" s="2" t="s">
        <v>26</v>
      </c>
      <c r="D12" s="2" t="s">
        <v>6</v>
      </c>
      <c r="E12" s="7">
        <v>12</v>
      </c>
      <c r="F12" s="7">
        <v>5</v>
      </c>
      <c r="G12" s="7">
        <v>7</v>
      </c>
      <c r="H12" s="7">
        <v>12</v>
      </c>
      <c r="I12" s="7">
        <v>10</v>
      </c>
      <c r="J12" s="7"/>
      <c r="K12" s="10"/>
      <c r="L12" s="2">
        <v>1</v>
      </c>
      <c r="M12" s="2"/>
      <c r="N12" s="2">
        <v>7</v>
      </c>
    </row>
    <row r="13" spans="1:14" ht="9.75">
      <c r="A13" s="2">
        <f t="shared" si="1"/>
        <v>4</v>
      </c>
      <c r="B13" s="2">
        <f t="shared" si="0"/>
        <v>47</v>
      </c>
      <c r="C13" s="2" t="s">
        <v>45</v>
      </c>
      <c r="D13" s="2" t="s">
        <v>82</v>
      </c>
      <c r="E13" s="2">
        <v>6</v>
      </c>
      <c r="F13" s="2"/>
      <c r="G13" s="2">
        <v>8</v>
      </c>
      <c r="H13" s="2"/>
      <c r="I13" s="2">
        <v>6</v>
      </c>
      <c r="J13" s="2"/>
      <c r="K13" s="10"/>
      <c r="L13" s="2">
        <v>7</v>
      </c>
      <c r="M13" s="2">
        <v>8</v>
      </c>
      <c r="N13" s="2">
        <v>12</v>
      </c>
    </row>
    <row r="14" spans="1:14" ht="9.75">
      <c r="A14" s="2">
        <f t="shared" si="1"/>
        <v>5</v>
      </c>
      <c r="B14" s="2">
        <f t="shared" si="0"/>
        <v>42</v>
      </c>
      <c r="C14" s="2" t="s">
        <v>30</v>
      </c>
      <c r="D14" s="2" t="s">
        <v>6</v>
      </c>
      <c r="E14" s="2">
        <v>5</v>
      </c>
      <c r="F14" s="2">
        <v>4</v>
      </c>
      <c r="G14" s="2"/>
      <c r="H14" s="2">
        <v>4</v>
      </c>
      <c r="I14" s="2">
        <v>7</v>
      </c>
      <c r="J14" s="2">
        <v>8</v>
      </c>
      <c r="K14" s="2"/>
      <c r="L14" s="2">
        <v>5</v>
      </c>
      <c r="M14" s="2">
        <v>1</v>
      </c>
      <c r="N14" s="2">
        <v>8</v>
      </c>
    </row>
    <row r="15" spans="1:14" ht="9.75">
      <c r="A15" s="2">
        <f t="shared" si="1"/>
        <v>6</v>
      </c>
      <c r="B15" s="2">
        <f t="shared" si="0"/>
        <v>42</v>
      </c>
      <c r="C15" s="2" t="s">
        <v>183</v>
      </c>
      <c r="D15" s="2" t="s">
        <v>46</v>
      </c>
      <c r="E15" s="2">
        <v>7</v>
      </c>
      <c r="F15" s="2">
        <v>8</v>
      </c>
      <c r="G15" s="2"/>
      <c r="H15" s="2">
        <v>7</v>
      </c>
      <c r="I15" s="2">
        <v>1</v>
      </c>
      <c r="J15" s="2"/>
      <c r="K15" s="2">
        <v>7</v>
      </c>
      <c r="L15" s="2">
        <v>6</v>
      </c>
      <c r="M15" s="2">
        <v>6</v>
      </c>
      <c r="N15" s="2"/>
    </row>
    <row r="16" spans="1:14" ht="9.75">
      <c r="A16" s="2">
        <f t="shared" si="1"/>
        <v>7</v>
      </c>
      <c r="B16" s="2">
        <f t="shared" si="0"/>
        <v>42</v>
      </c>
      <c r="C16" s="2" t="s">
        <v>126</v>
      </c>
      <c r="D16" s="2" t="s">
        <v>46</v>
      </c>
      <c r="E16" s="2"/>
      <c r="F16" s="2"/>
      <c r="G16" s="2">
        <v>5</v>
      </c>
      <c r="H16" s="2">
        <v>1</v>
      </c>
      <c r="I16" s="2">
        <v>5</v>
      </c>
      <c r="J16" s="2">
        <v>12</v>
      </c>
      <c r="K16" s="10">
        <v>6</v>
      </c>
      <c r="L16" s="2">
        <v>4</v>
      </c>
      <c r="M16" s="2">
        <v>3</v>
      </c>
      <c r="N16" s="2">
        <v>6</v>
      </c>
    </row>
    <row r="17" spans="1:14" ht="9.75">
      <c r="A17" s="2">
        <f t="shared" si="1"/>
        <v>8</v>
      </c>
      <c r="B17" s="2">
        <f t="shared" si="0"/>
        <v>26</v>
      </c>
      <c r="C17" s="2" t="s">
        <v>34</v>
      </c>
      <c r="D17" s="2" t="s">
        <v>10</v>
      </c>
      <c r="E17" s="2"/>
      <c r="F17" s="2">
        <v>1</v>
      </c>
      <c r="G17" s="2">
        <v>4</v>
      </c>
      <c r="H17" s="2">
        <v>1</v>
      </c>
      <c r="I17" s="2">
        <v>1</v>
      </c>
      <c r="J17" s="2"/>
      <c r="K17" s="2">
        <v>12</v>
      </c>
      <c r="L17" s="2">
        <v>3</v>
      </c>
      <c r="M17" s="2">
        <v>4</v>
      </c>
      <c r="N17" s="2"/>
    </row>
    <row r="18" spans="1:14" ht="9.75">
      <c r="A18" s="2">
        <f t="shared" si="1"/>
        <v>9</v>
      </c>
      <c r="B18" s="2">
        <f t="shared" si="0"/>
        <v>26</v>
      </c>
      <c r="C18" s="2" t="s">
        <v>32</v>
      </c>
      <c r="D18" s="2" t="s">
        <v>33</v>
      </c>
      <c r="E18" s="2">
        <v>2</v>
      </c>
      <c r="F18" s="2"/>
      <c r="G18" s="2">
        <v>2</v>
      </c>
      <c r="H18" s="2">
        <v>3</v>
      </c>
      <c r="I18" s="2">
        <v>1</v>
      </c>
      <c r="J18" s="2"/>
      <c r="K18" s="2"/>
      <c r="L18" s="2">
        <v>8</v>
      </c>
      <c r="M18" s="2">
        <v>10</v>
      </c>
      <c r="N18" s="2"/>
    </row>
    <row r="19" spans="1:14" ht="9.75">
      <c r="A19" s="2">
        <f t="shared" si="1"/>
        <v>10</v>
      </c>
      <c r="B19" s="2">
        <f t="shared" si="0"/>
        <v>25</v>
      </c>
      <c r="C19" s="2" t="s">
        <v>80</v>
      </c>
      <c r="D19" s="2" t="s">
        <v>20</v>
      </c>
      <c r="E19" s="2"/>
      <c r="F19" s="2">
        <v>7</v>
      </c>
      <c r="G19" s="2">
        <v>6</v>
      </c>
      <c r="H19" s="2">
        <v>5</v>
      </c>
      <c r="I19" s="2">
        <v>1</v>
      </c>
      <c r="J19" s="2"/>
      <c r="K19" s="2">
        <v>5</v>
      </c>
      <c r="L19" s="2"/>
      <c r="M19" s="2">
        <v>1</v>
      </c>
      <c r="N19" s="2"/>
    </row>
    <row r="20" spans="1:14" ht="9.75">
      <c r="A20" s="2">
        <f t="shared" si="1"/>
        <v>11</v>
      </c>
      <c r="B20" s="2">
        <f t="shared" si="0"/>
        <v>25</v>
      </c>
      <c r="C20" s="2" t="s">
        <v>63</v>
      </c>
      <c r="D20" s="2" t="s">
        <v>82</v>
      </c>
      <c r="E20" s="2">
        <v>4</v>
      </c>
      <c r="F20" s="2">
        <v>3</v>
      </c>
      <c r="G20" s="2">
        <v>1</v>
      </c>
      <c r="H20" s="2"/>
      <c r="I20" s="2">
        <v>1</v>
      </c>
      <c r="J20" s="2">
        <v>5</v>
      </c>
      <c r="K20" s="2"/>
      <c r="L20" s="2"/>
      <c r="M20" s="2">
        <v>1</v>
      </c>
      <c r="N20" s="2">
        <v>10</v>
      </c>
    </row>
    <row r="21" spans="1:14" ht="9.75">
      <c r="A21" s="2">
        <f t="shared" si="1"/>
        <v>12</v>
      </c>
      <c r="B21" s="2">
        <f t="shared" si="0"/>
        <v>15</v>
      </c>
      <c r="C21" s="2" t="s">
        <v>71</v>
      </c>
      <c r="D21" s="2" t="s">
        <v>20</v>
      </c>
      <c r="E21" s="2"/>
      <c r="F21" s="2"/>
      <c r="G21" s="2">
        <v>1</v>
      </c>
      <c r="H21" s="10">
        <v>2</v>
      </c>
      <c r="I21" s="2">
        <v>4</v>
      </c>
      <c r="J21" s="2"/>
      <c r="K21" s="10">
        <v>3</v>
      </c>
      <c r="L21" s="2"/>
      <c r="M21" s="2">
        <v>5</v>
      </c>
      <c r="N21" s="2"/>
    </row>
    <row r="22" spans="1:14" ht="9.75">
      <c r="A22" s="2">
        <f t="shared" si="1"/>
        <v>13</v>
      </c>
      <c r="B22" s="2">
        <f t="shared" si="0"/>
        <v>13</v>
      </c>
      <c r="C22" s="2" t="s">
        <v>47</v>
      </c>
      <c r="D22" s="2" t="s">
        <v>44</v>
      </c>
      <c r="E22" s="2"/>
      <c r="F22" s="2">
        <v>1</v>
      </c>
      <c r="G22" s="2"/>
      <c r="H22" s="2">
        <v>1</v>
      </c>
      <c r="I22" s="2"/>
      <c r="J22" s="2">
        <v>7</v>
      </c>
      <c r="K22" s="2">
        <v>4</v>
      </c>
      <c r="L22" s="2"/>
      <c r="M22" s="2"/>
      <c r="N22" s="2"/>
    </row>
    <row r="23" spans="1:14" ht="9.75">
      <c r="A23" s="2">
        <f t="shared" si="1"/>
        <v>14</v>
      </c>
      <c r="B23" s="2">
        <f t="shared" si="0"/>
        <v>12</v>
      </c>
      <c r="C23" s="2" t="s">
        <v>25</v>
      </c>
      <c r="D23" s="2" t="s">
        <v>20</v>
      </c>
      <c r="E23" s="2"/>
      <c r="F23" s="2">
        <v>2</v>
      </c>
      <c r="G23" s="2">
        <v>1</v>
      </c>
      <c r="H23" s="2">
        <v>6</v>
      </c>
      <c r="I23" s="2"/>
      <c r="J23" s="2"/>
      <c r="K23" s="2">
        <v>1</v>
      </c>
      <c r="L23" s="2"/>
      <c r="M23" s="2">
        <v>2</v>
      </c>
      <c r="N23" s="2"/>
    </row>
    <row r="24" spans="1:14" ht="9.75">
      <c r="A24" s="2">
        <f t="shared" si="1"/>
        <v>15</v>
      </c>
      <c r="B24" s="2">
        <f t="shared" si="0"/>
        <v>12</v>
      </c>
      <c r="C24" s="2" t="s">
        <v>160</v>
      </c>
      <c r="D24" s="2" t="s">
        <v>50</v>
      </c>
      <c r="E24" s="2"/>
      <c r="F24" s="2"/>
      <c r="G24" s="2"/>
      <c r="H24" s="10"/>
      <c r="I24" s="2">
        <v>1</v>
      </c>
      <c r="J24" s="2">
        <v>10</v>
      </c>
      <c r="K24" s="10"/>
      <c r="L24" s="7"/>
      <c r="M24" s="2">
        <v>1</v>
      </c>
      <c r="N24" s="2"/>
    </row>
    <row r="25" spans="1:14" ht="9.75">
      <c r="A25" s="2">
        <f t="shared" si="1"/>
        <v>16</v>
      </c>
      <c r="B25" s="2">
        <f t="shared" si="0"/>
        <v>10</v>
      </c>
      <c r="C25" s="2" t="s">
        <v>81</v>
      </c>
      <c r="D25" s="2" t="s">
        <v>20</v>
      </c>
      <c r="E25" s="2"/>
      <c r="F25" s="2">
        <v>1</v>
      </c>
      <c r="G25" s="2">
        <v>3</v>
      </c>
      <c r="H25" s="2">
        <v>1</v>
      </c>
      <c r="I25" s="2">
        <v>3</v>
      </c>
      <c r="J25" s="2"/>
      <c r="K25" s="2">
        <v>1</v>
      </c>
      <c r="L25" s="2"/>
      <c r="M25" s="2">
        <v>1</v>
      </c>
      <c r="N25" s="2"/>
    </row>
    <row r="26" spans="1:14" ht="9.75">
      <c r="A26" s="2">
        <f t="shared" si="1"/>
        <v>17</v>
      </c>
      <c r="B26" s="2">
        <f t="shared" si="0"/>
        <v>10</v>
      </c>
      <c r="C26" s="2" t="s">
        <v>129</v>
      </c>
      <c r="D26" s="2" t="s">
        <v>41</v>
      </c>
      <c r="E26" s="2"/>
      <c r="F26" s="2"/>
      <c r="G26" s="2">
        <v>1</v>
      </c>
      <c r="H26" s="10"/>
      <c r="I26" s="2"/>
      <c r="J26" s="2">
        <v>1</v>
      </c>
      <c r="K26" s="10">
        <v>1</v>
      </c>
      <c r="L26" s="2">
        <v>1</v>
      </c>
      <c r="M26" s="2">
        <v>1</v>
      </c>
      <c r="N26" s="2">
        <v>5</v>
      </c>
    </row>
    <row r="27" spans="1:14" ht="9.75">
      <c r="A27" s="2">
        <f t="shared" si="1"/>
        <v>18</v>
      </c>
      <c r="B27" s="2">
        <f t="shared" si="0"/>
        <v>9</v>
      </c>
      <c r="C27" s="2" t="s">
        <v>31</v>
      </c>
      <c r="D27" s="2" t="s">
        <v>10</v>
      </c>
      <c r="E27" s="2">
        <v>3</v>
      </c>
      <c r="F27" s="2">
        <v>1</v>
      </c>
      <c r="G27" s="2">
        <v>1</v>
      </c>
      <c r="H27" s="2">
        <v>1</v>
      </c>
      <c r="I27" s="2">
        <v>1</v>
      </c>
      <c r="J27" s="2"/>
      <c r="K27" s="2"/>
      <c r="L27" s="2">
        <v>1</v>
      </c>
      <c r="M27" s="2">
        <v>1</v>
      </c>
      <c r="N27" s="2"/>
    </row>
    <row r="28" spans="1:14" ht="9.75">
      <c r="A28" s="2">
        <f t="shared" si="1"/>
        <v>19</v>
      </c>
      <c r="B28" s="2">
        <f t="shared" si="0"/>
        <v>8</v>
      </c>
      <c r="C28" s="2" t="s">
        <v>27</v>
      </c>
      <c r="D28" s="2" t="s">
        <v>50</v>
      </c>
      <c r="E28" s="2"/>
      <c r="F28" s="2"/>
      <c r="G28" s="2">
        <v>1</v>
      </c>
      <c r="H28" s="2"/>
      <c r="I28" s="2"/>
      <c r="J28" s="2">
        <v>6</v>
      </c>
      <c r="K28" s="2"/>
      <c r="L28" s="2"/>
      <c r="M28" s="2">
        <v>1</v>
      </c>
      <c r="N28" s="2"/>
    </row>
    <row r="29" spans="1:14" ht="9.75">
      <c r="A29" s="2">
        <f t="shared" si="1"/>
        <v>20</v>
      </c>
      <c r="B29" s="2">
        <f t="shared" si="0"/>
        <v>8</v>
      </c>
      <c r="C29" s="2" t="s">
        <v>190</v>
      </c>
      <c r="D29" s="2" t="s">
        <v>10</v>
      </c>
      <c r="E29" s="2"/>
      <c r="F29" s="2">
        <v>1</v>
      </c>
      <c r="G29" s="2"/>
      <c r="H29" s="2"/>
      <c r="I29" s="2">
        <v>1</v>
      </c>
      <c r="J29" s="2">
        <v>4</v>
      </c>
      <c r="K29" s="2"/>
      <c r="L29" s="2">
        <v>2</v>
      </c>
      <c r="M29" s="2"/>
      <c r="N29" s="2"/>
    </row>
    <row r="30" spans="1:14" ht="9.75">
      <c r="A30" s="2">
        <f t="shared" si="1"/>
        <v>21</v>
      </c>
      <c r="B30" s="2">
        <f t="shared" si="0"/>
        <v>7</v>
      </c>
      <c r="C30" s="2" t="s">
        <v>28</v>
      </c>
      <c r="D30" s="2" t="s">
        <v>20</v>
      </c>
      <c r="E30" s="2"/>
      <c r="F30" s="2"/>
      <c r="G30" s="2">
        <v>1</v>
      </c>
      <c r="H30" s="2">
        <v>1</v>
      </c>
      <c r="I30" s="2">
        <v>2</v>
      </c>
      <c r="J30" s="2"/>
      <c r="K30" s="2">
        <v>2</v>
      </c>
      <c r="L30" s="2"/>
      <c r="M30" s="2">
        <v>1</v>
      </c>
      <c r="N30" s="2"/>
    </row>
    <row r="31" spans="1:14" ht="9.75">
      <c r="A31" s="2">
        <f t="shared" si="1"/>
        <v>22</v>
      </c>
      <c r="B31" s="2">
        <f t="shared" si="0"/>
        <v>7</v>
      </c>
      <c r="C31" s="2" t="s">
        <v>84</v>
      </c>
      <c r="D31" s="2" t="s">
        <v>96</v>
      </c>
      <c r="E31" s="2">
        <v>1</v>
      </c>
      <c r="F31" s="2"/>
      <c r="G31" s="2"/>
      <c r="H31" s="2"/>
      <c r="I31" s="2">
        <v>1</v>
      </c>
      <c r="J31" s="2">
        <v>1</v>
      </c>
      <c r="K31" s="2"/>
      <c r="L31" s="2"/>
      <c r="M31" s="2"/>
      <c r="N31" s="2">
        <v>4</v>
      </c>
    </row>
    <row r="32" spans="1:14" ht="9.75">
      <c r="A32" s="2">
        <f t="shared" si="1"/>
        <v>23</v>
      </c>
      <c r="B32" s="2">
        <f t="shared" si="0"/>
        <v>6</v>
      </c>
      <c r="C32" s="2" t="s">
        <v>7</v>
      </c>
      <c r="D32" s="2" t="s">
        <v>23</v>
      </c>
      <c r="E32" s="2"/>
      <c r="F32" s="2">
        <v>6</v>
      </c>
      <c r="G32" s="2"/>
      <c r="H32" s="2"/>
      <c r="I32" s="2"/>
      <c r="J32" s="2"/>
      <c r="K32" s="2"/>
      <c r="L32" s="2"/>
      <c r="M32" s="2"/>
      <c r="N32" s="2"/>
    </row>
    <row r="33" spans="1:14" ht="9.75">
      <c r="A33" s="2">
        <f t="shared" si="1"/>
        <v>24</v>
      </c>
      <c r="B33" s="2">
        <f t="shared" si="0"/>
        <v>6</v>
      </c>
      <c r="C33" s="2" t="s">
        <v>128</v>
      </c>
      <c r="D33" s="2" t="s">
        <v>41</v>
      </c>
      <c r="E33" s="2"/>
      <c r="F33" s="2"/>
      <c r="G33" s="2">
        <v>1</v>
      </c>
      <c r="H33" s="2"/>
      <c r="I33" s="2">
        <v>1</v>
      </c>
      <c r="J33" s="2">
        <v>2</v>
      </c>
      <c r="K33" s="2"/>
      <c r="L33" s="2">
        <v>1</v>
      </c>
      <c r="M33" s="2">
        <v>1</v>
      </c>
      <c r="N33" s="2"/>
    </row>
    <row r="34" spans="1:14" ht="9.75">
      <c r="A34" s="2">
        <f t="shared" si="1"/>
        <v>25</v>
      </c>
      <c r="B34" s="2">
        <f t="shared" si="0"/>
        <v>5</v>
      </c>
      <c r="C34" s="2" t="s">
        <v>83</v>
      </c>
      <c r="D34" s="2" t="s">
        <v>10</v>
      </c>
      <c r="E34" s="21">
        <v>1</v>
      </c>
      <c r="F34" s="21"/>
      <c r="G34" s="21">
        <v>1</v>
      </c>
      <c r="H34" s="21"/>
      <c r="I34" s="21">
        <v>1</v>
      </c>
      <c r="J34" s="21">
        <v>1</v>
      </c>
      <c r="K34" s="9"/>
      <c r="L34" s="2"/>
      <c r="M34" s="2">
        <v>1</v>
      </c>
      <c r="N34" s="2"/>
    </row>
    <row r="35" spans="1:14" ht="9.75">
      <c r="A35" s="2">
        <f t="shared" si="1"/>
        <v>26</v>
      </c>
      <c r="B35" s="2">
        <f t="shared" si="0"/>
        <v>5</v>
      </c>
      <c r="C35" s="2" t="s">
        <v>159</v>
      </c>
      <c r="D35" s="2" t="s">
        <v>96</v>
      </c>
      <c r="E35" s="2"/>
      <c r="F35" s="2"/>
      <c r="G35" s="2"/>
      <c r="H35" s="2"/>
      <c r="I35" s="2">
        <v>1</v>
      </c>
      <c r="J35" s="2">
        <v>3</v>
      </c>
      <c r="K35" s="2"/>
      <c r="L35" s="2"/>
      <c r="M35" s="2">
        <v>1</v>
      </c>
      <c r="N35" s="2"/>
    </row>
    <row r="36" spans="1:14" ht="9.75">
      <c r="A36" s="2">
        <f t="shared" si="1"/>
        <v>27</v>
      </c>
      <c r="B36" s="2">
        <f t="shared" si="0"/>
        <v>4</v>
      </c>
      <c r="C36" s="2" t="s">
        <v>132</v>
      </c>
      <c r="D36" s="2" t="s">
        <v>41</v>
      </c>
      <c r="E36" s="2"/>
      <c r="F36" s="2"/>
      <c r="G36" s="2">
        <v>1</v>
      </c>
      <c r="H36" s="2">
        <v>1</v>
      </c>
      <c r="I36" s="2">
        <v>1</v>
      </c>
      <c r="J36" s="2">
        <v>1</v>
      </c>
      <c r="K36" s="2"/>
      <c r="L36" s="2"/>
      <c r="M36" s="2"/>
      <c r="N36" s="2"/>
    </row>
    <row r="37" spans="1:14" ht="9.75">
      <c r="A37" s="2">
        <f t="shared" si="1"/>
        <v>28</v>
      </c>
      <c r="B37" s="2">
        <f t="shared" si="0"/>
        <v>4</v>
      </c>
      <c r="C37" s="2" t="s">
        <v>161</v>
      </c>
      <c r="D37" s="2" t="s">
        <v>73</v>
      </c>
      <c r="E37" s="2"/>
      <c r="F37" s="2"/>
      <c r="G37" s="2"/>
      <c r="H37" s="2"/>
      <c r="I37" s="2">
        <v>1</v>
      </c>
      <c r="J37" s="2">
        <v>1</v>
      </c>
      <c r="K37" s="2"/>
      <c r="L37" s="2">
        <v>1</v>
      </c>
      <c r="M37" s="2">
        <v>1</v>
      </c>
      <c r="N37" s="2"/>
    </row>
    <row r="38" spans="1:14" ht="9.75">
      <c r="A38" s="2">
        <f t="shared" si="1"/>
        <v>29</v>
      </c>
      <c r="B38" s="2">
        <f t="shared" si="0"/>
        <v>3</v>
      </c>
      <c r="C38" s="2" t="s">
        <v>54</v>
      </c>
      <c r="D38" s="2" t="s">
        <v>20</v>
      </c>
      <c r="E38" s="2"/>
      <c r="F38" s="2">
        <v>1</v>
      </c>
      <c r="G38" s="2">
        <v>1</v>
      </c>
      <c r="H38" s="2">
        <v>1</v>
      </c>
      <c r="I38" s="2"/>
      <c r="J38" s="2"/>
      <c r="K38" s="2"/>
      <c r="L38" s="2"/>
      <c r="M38" s="2"/>
      <c r="N38" s="2"/>
    </row>
    <row r="39" spans="1:14" ht="9.75">
      <c r="A39" s="2">
        <f t="shared" si="1"/>
        <v>30</v>
      </c>
      <c r="B39" s="2">
        <f t="shared" si="0"/>
        <v>3</v>
      </c>
      <c r="C39" s="2" t="s">
        <v>131</v>
      </c>
      <c r="D39" s="2" t="s">
        <v>12</v>
      </c>
      <c r="E39" s="2"/>
      <c r="F39" s="2"/>
      <c r="G39" s="2">
        <v>1</v>
      </c>
      <c r="H39" s="2"/>
      <c r="I39" s="2">
        <v>1</v>
      </c>
      <c r="J39" s="2">
        <v>1</v>
      </c>
      <c r="K39" s="2"/>
      <c r="L39" s="2"/>
      <c r="M39" s="2"/>
      <c r="N39" s="2"/>
    </row>
    <row r="40" spans="1:14" ht="9.75">
      <c r="A40" s="2">
        <f t="shared" si="1"/>
        <v>31</v>
      </c>
      <c r="B40" s="2">
        <f t="shared" si="0"/>
        <v>3</v>
      </c>
      <c r="C40" s="2" t="s">
        <v>48</v>
      </c>
      <c r="D40" s="2" t="s">
        <v>23</v>
      </c>
      <c r="E40" s="2"/>
      <c r="F40" s="2">
        <v>1</v>
      </c>
      <c r="G40" s="2">
        <v>1</v>
      </c>
      <c r="H40" s="2"/>
      <c r="I40" s="2"/>
      <c r="J40" s="2"/>
      <c r="K40" s="2">
        <v>1</v>
      </c>
      <c r="L40" s="2"/>
      <c r="M40" s="2"/>
      <c r="N40" s="2"/>
    </row>
    <row r="41" spans="1:14" ht="9.75">
      <c r="A41" s="2">
        <f t="shared" si="1"/>
        <v>32</v>
      </c>
      <c r="B41" s="2">
        <f t="shared" si="0"/>
        <v>2</v>
      </c>
      <c r="C41" s="2" t="s">
        <v>127</v>
      </c>
      <c r="D41" s="2" t="s">
        <v>10</v>
      </c>
      <c r="E41" s="2"/>
      <c r="F41" s="2"/>
      <c r="G41" s="2">
        <v>1</v>
      </c>
      <c r="H41" s="2"/>
      <c r="I41" s="2">
        <v>1</v>
      </c>
      <c r="J41" s="2"/>
      <c r="K41" s="2"/>
      <c r="L41" s="2"/>
      <c r="M41" s="2"/>
      <c r="N41" s="2"/>
    </row>
    <row r="42" spans="1:14" ht="9.75">
      <c r="A42" s="2">
        <f t="shared" si="1"/>
        <v>33</v>
      </c>
      <c r="B42" s="2">
        <f aca="true" t="shared" si="2" ref="B42:B70">SUM(E42:N42)</f>
        <v>2</v>
      </c>
      <c r="C42" s="2" t="s">
        <v>75</v>
      </c>
      <c r="D42" s="2" t="s">
        <v>76</v>
      </c>
      <c r="E42" s="2"/>
      <c r="F42" s="2">
        <v>1</v>
      </c>
      <c r="G42" s="2"/>
      <c r="H42" s="2"/>
      <c r="I42" s="2"/>
      <c r="J42" s="2">
        <v>1</v>
      </c>
      <c r="K42" s="2"/>
      <c r="L42" s="2"/>
      <c r="M42" s="2"/>
      <c r="N42" s="2"/>
    </row>
    <row r="43" spans="1:14" ht="9.75">
      <c r="A43" s="2">
        <f aca="true" t="shared" si="3" ref="A43:A69">1+A42</f>
        <v>34</v>
      </c>
      <c r="B43" s="2">
        <f t="shared" si="2"/>
        <v>2</v>
      </c>
      <c r="C43" s="2" t="s">
        <v>162</v>
      </c>
      <c r="D43" s="2" t="s">
        <v>73</v>
      </c>
      <c r="E43" s="2"/>
      <c r="F43" s="2"/>
      <c r="G43" s="2"/>
      <c r="H43" s="2"/>
      <c r="I43" s="2">
        <v>1</v>
      </c>
      <c r="J43" s="2">
        <v>1</v>
      </c>
      <c r="K43" s="2"/>
      <c r="L43" s="2"/>
      <c r="M43" s="2"/>
      <c r="N43" s="2"/>
    </row>
    <row r="44" spans="1:14" ht="9.75">
      <c r="A44" s="2">
        <f t="shared" si="3"/>
        <v>35</v>
      </c>
      <c r="B44" s="2">
        <f t="shared" si="2"/>
        <v>2</v>
      </c>
      <c r="C44" s="2" t="s">
        <v>130</v>
      </c>
      <c r="D44" s="2" t="s">
        <v>6</v>
      </c>
      <c r="E44" s="2"/>
      <c r="F44" s="2"/>
      <c r="G44" s="2">
        <v>1</v>
      </c>
      <c r="H44" s="2"/>
      <c r="I44" s="2"/>
      <c r="J44" s="2"/>
      <c r="K44" s="2"/>
      <c r="L44" s="2">
        <v>1</v>
      </c>
      <c r="M44" s="2"/>
      <c r="N44" s="2"/>
    </row>
    <row r="45" spans="1:14" ht="9.75">
      <c r="A45" s="2">
        <f t="shared" si="3"/>
        <v>36</v>
      </c>
      <c r="B45" s="2">
        <f t="shared" si="2"/>
        <v>2</v>
      </c>
      <c r="C45" s="2" t="s">
        <v>150</v>
      </c>
      <c r="D45" s="2" t="s">
        <v>151</v>
      </c>
      <c r="E45" s="2"/>
      <c r="F45" s="2"/>
      <c r="G45" s="2"/>
      <c r="H45" s="2">
        <v>1</v>
      </c>
      <c r="I45" s="2"/>
      <c r="J45" s="2"/>
      <c r="K45" s="2">
        <v>1</v>
      </c>
      <c r="L45" s="2"/>
      <c r="M45" s="2"/>
      <c r="N45" s="2"/>
    </row>
    <row r="46" spans="1:14" ht="9.75">
      <c r="A46" s="2">
        <f t="shared" si="3"/>
        <v>37</v>
      </c>
      <c r="B46" s="2">
        <f t="shared" si="2"/>
        <v>1</v>
      </c>
      <c r="C46" s="2" t="s">
        <v>8</v>
      </c>
      <c r="D46" s="2" t="s">
        <v>20</v>
      </c>
      <c r="E46" s="2"/>
      <c r="F46" s="2"/>
      <c r="G46" s="2"/>
      <c r="H46" s="2">
        <v>1</v>
      </c>
      <c r="I46" s="2"/>
      <c r="J46" s="2"/>
      <c r="K46" s="2"/>
      <c r="L46" s="2"/>
      <c r="M46" s="2"/>
      <c r="N46" s="2"/>
    </row>
    <row r="47" spans="1:14" ht="9.75">
      <c r="A47" s="2">
        <f t="shared" si="3"/>
        <v>38</v>
      </c>
      <c r="B47" s="2">
        <f t="shared" si="2"/>
        <v>1</v>
      </c>
      <c r="C47" s="2" t="s">
        <v>149</v>
      </c>
      <c r="D47" s="2" t="s">
        <v>77</v>
      </c>
      <c r="E47" s="2"/>
      <c r="F47" s="2"/>
      <c r="G47" s="2"/>
      <c r="H47" s="2">
        <v>1</v>
      </c>
      <c r="I47" s="2"/>
      <c r="J47" s="2"/>
      <c r="K47" s="2"/>
      <c r="L47" s="2"/>
      <c r="M47" s="2"/>
      <c r="N47" s="2"/>
    </row>
    <row r="48" spans="1:14" ht="9.75">
      <c r="A48" s="2">
        <f t="shared" si="3"/>
        <v>39</v>
      </c>
      <c r="B48" s="2">
        <f t="shared" si="2"/>
        <v>1</v>
      </c>
      <c r="C48" s="2" t="s">
        <v>152</v>
      </c>
      <c r="D48" s="2" t="s">
        <v>77</v>
      </c>
      <c r="E48" s="2"/>
      <c r="F48" s="2"/>
      <c r="G48" s="2"/>
      <c r="H48" s="2">
        <v>1</v>
      </c>
      <c r="I48" s="2"/>
      <c r="J48" s="2"/>
      <c r="K48" s="2"/>
      <c r="L48" s="2"/>
      <c r="M48" s="2"/>
      <c r="N48" s="2"/>
    </row>
    <row r="49" spans="1:14" ht="9.75">
      <c r="A49" s="2">
        <f t="shared" si="3"/>
        <v>40</v>
      </c>
      <c r="B49" s="2">
        <f t="shared" si="2"/>
        <v>1</v>
      </c>
      <c r="C49" s="2" t="s">
        <v>163</v>
      </c>
      <c r="D49" s="2" t="s">
        <v>164</v>
      </c>
      <c r="E49" s="2"/>
      <c r="F49" s="2"/>
      <c r="G49" s="2"/>
      <c r="H49" s="2"/>
      <c r="I49" s="2">
        <v>1</v>
      </c>
      <c r="J49" s="2"/>
      <c r="K49" s="2"/>
      <c r="L49" s="2"/>
      <c r="M49" s="2"/>
      <c r="N49" s="2"/>
    </row>
    <row r="50" spans="1:14" ht="9.75">
      <c r="A50" s="2">
        <f t="shared" si="3"/>
        <v>41</v>
      </c>
      <c r="B50" s="2">
        <f t="shared" si="2"/>
        <v>1</v>
      </c>
      <c r="C50" s="2" t="s">
        <v>180</v>
      </c>
      <c r="D50" s="2" t="s">
        <v>73</v>
      </c>
      <c r="E50" s="2"/>
      <c r="F50" s="2"/>
      <c r="G50" s="2"/>
      <c r="H50" s="2"/>
      <c r="I50" s="2"/>
      <c r="J50" s="2">
        <v>1</v>
      </c>
      <c r="K50" s="2"/>
      <c r="L50" s="2"/>
      <c r="M50" s="2"/>
      <c r="N50" s="2"/>
    </row>
    <row r="51" spans="1:14" ht="9.75">
      <c r="A51" s="2">
        <f t="shared" si="3"/>
        <v>42</v>
      </c>
      <c r="B51" s="2">
        <f t="shared" si="2"/>
        <v>1</v>
      </c>
      <c r="C51" s="2" t="s">
        <v>186</v>
      </c>
      <c r="D51" s="2" t="s">
        <v>82</v>
      </c>
      <c r="E51" s="2"/>
      <c r="F51" s="2"/>
      <c r="G51" s="2"/>
      <c r="H51" s="2"/>
      <c r="I51" s="7"/>
      <c r="J51" s="7"/>
      <c r="K51" s="2"/>
      <c r="L51" s="2"/>
      <c r="M51" s="2">
        <v>1</v>
      </c>
      <c r="N51" s="2"/>
    </row>
    <row r="52" spans="1:14" ht="9.75">
      <c r="A52" s="2">
        <f t="shared" si="3"/>
        <v>43</v>
      </c>
      <c r="B52" s="2">
        <f t="shared" si="2"/>
        <v>1</v>
      </c>
      <c r="C52" s="2" t="s">
        <v>187</v>
      </c>
      <c r="D52" s="2" t="s">
        <v>82</v>
      </c>
      <c r="E52" s="2"/>
      <c r="F52" s="2"/>
      <c r="G52" s="2"/>
      <c r="H52" s="2"/>
      <c r="I52" s="2"/>
      <c r="J52" s="2"/>
      <c r="K52" s="2"/>
      <c r="L52" s="2"/>
      <c r="M52" s="2">
        <v>1</v>
      </c>
      <c r="N52" s="2"/>
    </row>
    <row r="53" spans="1:14" ht="9.75">
      <c r="A53" s="2">
        <f t="shared" si="3"/>
        <v>44</v>
      </c>
      <c r="B53" s="2">
        <f t="shared" si="2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9.75">
      <c r="A54" s="2">
        <f t="shared" si="3"/>
        <v>45</v>
      </c>
      <c r="B54" s="2">
        <f t="shared" si="2"/>
        <v>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9.75">
      <c r="A55" s="2">
        <f t="shared" si="3"/>
        <v>46</v>
      </c>
      <c r="B55" s="2">
        <f t="shared" si="2"/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9.75">
      <c r="A56" s="2">
        <f t="shared" si="3"/>
        <v>47</v>
      </c>
      <c r="B56" s="2">
        <f t="shared" si="2"/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9.75">
      <c r="A57" s="2">
        <f t="shared" si="3"/>
        <v>48</v>
      </c>
      <c r="B57" s="2">
        <f t="shared" si="2"/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9.75">
      <c r="A58" s="2">
        <f t="shared" si="3"/>
        <v>49</v>
      </c>
      <c r="B58" s="2">
        <f t="shared" si="2"/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9.75">
      <c r="A59" s="2">
        <f t="shared" si="3"/>
        <v>50</v>
      </c>
      <c r="B59" s="2">
        <f t="shared" si="2"/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9.75">
      <c r="A60" s="2">
        <f t="shared" si="3"/>
        <v>51</v>
      </c>
      <c r="B60" s="2">
        <f t="shared" si="2"/>
        <v>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9.75">
      <c r="A61" s="2">
        <f t="shared" si="3"/>
        <v>52</v>
      </c>
      <c r="B61" s="2">
        <f t="shared" si="2"/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9.75">
      <c r="A62" s="2">
        <f t="shared" si="3"/>
        <v>53</v>
      </c>
      <c r="B62" s="2">
        <f t="shared" si="2"/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9.75">
      <c r="A63" s="2">
        <f t="shared" si="3"/>
        <v>54</v>
      </c>
      <c r="B63" s="2">
        <f t="shared" si="2"/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9.75">
      <c r="A64" s="2">
        <f t="shared" si="3"/>
        <v>55</v>
      </c>
      <c r="B64" s="2">
        <f t="shared" si="2"/>
        <v>0</v>
      </c>
      <c r="C64" s="2"/>
      <c r="D64" s="2"/>
      <c r="E64" s="2"/>
      <c r="F64" s="2"/>
      <c r="G64" s="2"/>
      <c r="H64" s="2"/>
      <c r="I64" s="2"/>
      <c r="J64" s="2"/>
      <c r="K64" s="10"/>
      <c r="L64" s="2"/>
      <c r="M64" s="2"/>
      <c r="N64" s="2"/>
    </row>
    <row r="65" spans="1:14" ht="9.75">
      <c r="A65" s="2">
        <f t="shared" si="3"/>
        <v>56</v>
      </c>
      <c r="B65" s="2">
        <f t="shared" si="2"/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9.75">
      <c r="A66" s="2">
        <f t="shared" si="3"/>
        <v>57</v>
      </c>
      <c r="B66" s="2">
        <f t="shared" si="2"/>
        <v>0</v>
      </c>
      <c r="C66" s="2"/>
      <c r="D66" s="2"/>
      <c r="E66" s="2"/>
      <c r="F66" s="2"/>
      <c r="G66" s="2"/>
      <c r="H66" s="2"/>
      <c r="I66" s="2"/>
      <c r="J66" s="2"/>
      <c r="K66" s="10"/>
      <c r="L66" s="2"/>
      <c r="M66" s="2"/>
      <c r="N66" s="2"/>
    </row>
    <row r="67" spans="1:14" ht="9.75">
      <c r="A67" s="2">
        <f t="shared" si="3"/>
        <v>58</v>
      </c>
      <c r="B67" s="2">
        <f t="shared" si="2"/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9.75">
      <c r="A68" s="2">
        <f t="shared" si="3"/>
        <v>59</v>
      </c>
      <c r="B68" s="2">
        <f t="shared" si="2"/>
        <v>0</v>
      </c>
      <c r="C68" s="2"/>
      <c r="D68" s="2"/>
      <c r="E68" s="2"/>
      <c r="F68" s="2"/>
      <c r="G68" s="2"/>
      <c r="H68" s="2"/>
      <c r="I68" s="21"/>
      <c r="J68" s="21"/>
      <c r="K68" s="10"/>
      <c r="L68" s="2"/>
      <c r="M68" s="2"/>
      <c r="N68" s="2"/>
    </row>
    <row r="69" spans="1:14" ht="9.75">
      <c r="A69" s="2">
        <f t="shared" si="3"/>
        <v>60</v>
      </c>
      <c r="B69" s="2">
        <f t="shared" si="2"/>
        <v>0</v>
      </c>
      <c r="C69" s="2"/>
      <c r="D69" s="2"/>
      <c r="E69" s="7"/>
      <c r="F69" s="7"/>
      <c r="G69" s="7"/>
      <c r="H69" s="7"/>
      <c r="I69" s="2"/>
      <c r="J69" s="2"/>
      <c r="K69" s="9"/>
      <c r="L69" s="2"/>
      <c r="M69" s="2"/>
      <c r="N69" s="2"/>
    </row>
    <row r="70" spans="1:14" ht="9.75">
      <c r="A70" s="2">
        <v>61</v>
      </c>
      <c r="B70" s="2">
        <f t="shared" si="2"/>
        <v>0</v>
      </c>
      <c r="C70" s="2"/>
      <c r="D70" s="2"/>
      <c r="E70" s="7"/>
      <c r="F70" s="7"/>
      <c r="G70" s="7"/>
      <c r="H70" s="7"/>
      <c r="I70" s="2"/>
      <c r="J70" s="2"/>
      <c r="K70" s="9"/>
      <c r="L70" s="2"/>
      <c r="M70" s="2"/>
      <c r="N70" s="2"/>
    </row>
    <row r="71" spans="13:14" ht="9.75">
      <c r="M71" s="1"/>
      <c r="N71" s="1"/>
    </row>
    <row r="72" spans="13:14" ht="9.75">
      <c r="M72" s="1"/>
      <c r="N72" s="1"/>
    </row>
    <row r="73" spans="13:14" ht="9.75">
      <c r="M73" s="1"/>
      <c r="N73" s="1"/>
    </row>
    <row r="74" spans="13:14" ht="9.75">
      <c r="M74" s="1"/>
      <c r="N74" s="1"/>
    </row>
    <row r="75" spans="13:14" ht="9.75">
      <c r="M75" s="1"/>
      <c r="N75" s="1"/>
    </row>
    <row r="76" spans="13:14" ht="9.75">
      <c r="M76" s="1"/>
      <c r="N76" s="1"/>
    </row>
    <row r="77" spans="13:14" ht="9.75">
      <c r="M77" s="1"/>
      <c r="N77" s="1"/>
    </row>
    <row r="78" spans="13:14" ht="9.75">
      <c r="M78" s="1"/>
      <c r="N78" s="1"/>
    </row>
    <row r="79" spans="13:14" ht="9.75">
      <c r="M79" s="1"/>
      <c r="N79" s="1"/>
    </row>
    <row r="80" spans="13:14" ht="9.75">
      <c r="M80" s="1"/>
      <c r="N80" s="1"/>
    </row>
    <row r="81" spans="13:14" ht="9.75">
      <c r="M81" s="1"/>
      <c r="N81" s="1"/>
    </row>
    <row r="82" spans="13:14" ht="9.75">
      <c r="M82" s="1"/>
      <c r="N82" s="1"/>
    </row>
    <row r="83" spans="13:14" ht="9.75">
      <c r="M83" s="1"/>
      <c r="N83" s="1"/>
    </row>
    <row r="84" spans="13:14" ht="9.75">
      <c r="M84" s="1"/>
      <c r="N84" s="1"/>
    </row>
    <row r="85" spans="13:14" ht="9.75">
      <c r="M85" s="1"/>
      <c r="N85" s="1"/>
    </row>
    <row r="86" spans="13:14" ht="9.75">
      <c r="M86" s="1"/>
      <c r="N86" s="1"/>
    </row>
    <row r="87" spans="13:14" ht="9.75">
      <c r="M87" s="1"/>
      <c r="N87" s="1"/>
    </row>
    <row r="88" spans="13:14" ht="9.75">
      <c r="M88" s="1"/>
      <c r="N88" s="1"/>
    </row>
    <row r="89" spans="13:14" ht="9.75">
      <c r="M89" s="1"/>
      <c r="N89" s="1"/>
    </row>
    <row r="90" spans="13:14" ht="9.75">
      <c r="M90" s="1"/>
      <c r="N90" s="1"/>
    </row>
    <row r="91" spans="13:14" ht="9.75">
      <c r="M91" s="1"/>
      <c r="N91" s="1"/>
    </row>
    <row r="92" spans="13:14" ht="9.75">
      <c r="M92" s="1"/>
      <c r="N92" s="1"/>
    </row>
    <row r="93" spans="13:14" ht="9.75">
      <c r="M93" s="1"/>
      <c r="N93" s="1"/>
    </row>
    <row r="94" spans="13:14" ht="9.75">
      <c r="M94" s="1"/>
      <c r="N94" s="1"/>
    </row>
    <row r="95" spans="13:14" ht="9.75">
      <c r="M95" s="1"/>
      <c r="N95" s="1"/>
    </row>
    <row r="96" spans="13:14" ht="9.75">
      <c r="M96" s="1"/>
      <c r="N96" s="1"/>
    </row>
    <row r="97" spans="13:14" ht="9.75">
      <c r="M97" s="1"/>
      <c r="N97" s="1"/>
    </row>
    <row r="98" spans="13:14" ht="9.75">
      <c r="M98" s="1"/>
      <c r="N98" s="1"/>
    </row>
    <row r="99" spans="13:14" ht="9.75">
      <c r="M99" s="1"/>
      <c r="N99" s="1"/>
    </row>
    <row r="100" spans="13:14" ht="9.75">
      <c r="M100" s="1"/>
      <c r="N100" s="1"/>
    </row>
    <row r="101" spans="13:14" ht="9.75">
      <c r="M101" s="1"/>
      <c r="N101" s="1"/>
    </row>
    <row r="102" spans="13:14" ht="9.75">
      <c r="M102" s="1"/>
      <c r="N102" s="1"/>
    </row>
    <row r="103" spans="13:14" ht="9.75">
      <c r="M103" s="1"/>
      <c r="N103" s="1"/>
    </row>
    <row r="104" spans="13:14" ht="9.75">
      <c r="M104" s="1"/>
      <c r="N104" s="1"/>
    </row>
    <row r="105" spans="13:14" ht="9.75">
      <c r="M105" s="1"/>
      <c r="N105" s="1"/>
    </row>
    <row r="106" spans="13:14" ht="9.75">
      <c r="M106" s="1"/>
      <c r="N106" s="1"/>
    </row>
    <row r="107" spans="13:14" ht="9.75">
      <c r="M107" s="1"/>
      <c r="N107" s="1"/>
    </row>
    <row r="108" spans="13:14" ht="9.75">
      <c r="M108" s="1"/>
      <c r="N108" s="1"/>
    </row>
    <row r="109" spans="13:14" ht="9.75">
      <c r="M109" s="1"/>
      <c r="N109" s="1"/>
    </row>
    <row r="110" spans="13:14" ht="9.75">
      <c r="M110" s="1"/>
      <c r="N110" s="1"/>
    </row>
    <row r="111" spans="13:14" ht="9.75">
      <c r="M111" s="1"/>
      <c r="N111" s="1"/>
    </row>
    <row r="112" spans="13:14" ht="9.75">
      <c r="M112" s="1"/>
      <c r="N112" s="1"/>
    </row>
    <row r="113" spans="13:14" ht="9.75">
      <c r="M113" s="1"/>
      <c r="N113" s="1"/>
    </row>
    <row r="114" spans="13:14" ht="9.75">
      <c r="M114" s="1"/>
      <c r="N114" s="1"/>
    </row>
    <row r="115" spans="13:14" ht="9.75">
      <c r="M115" s="1"/>
      <c r="N115" s="1"/>
    </row>
    <row r="116" spans="13:14" ht="9.75">
      <c r="M116" s="1"/>
      <c r="N116" s="1"/>
    </row>
    <row r="117" spans="13:14" ht="9.75">
      <c r="M117" s="1"/>
      <c r="N117" s="1"/>
    </row>
    <row r="118" spans="13:14" ht="9.75">
      <c r="M118" s="1"/>
      <c r="N118" s="1"/>
    </row>
    <row r="119" spans="13:14" ht="9.75">
      <c r="M119" s="1"/>
      <c r="N119" s="1"/>
    </row>
    <row r="120" spans="13:14" ht="9.75">
      <c r="M120" s="1"/>
      <c r="N120" s="1"/>
    </row>
    <row r="121" spans="13:14" ht="9.75">
      <c r="M121" s="1"/>
      <c r="N121" s="1"/>
    </row>
    <row r="122" spans="13:14" ht="9.75">
      <c r="M122" s="1"/>
      <c r="N122" s="1"/>
    </row>
    <row r="123" spans="13:14" ht="9.75">
      <c r="M123" s="1"/>
      <c r="N123" s="1"/>
    </row>
    <row r="124" spans="13:14" ht="9.75">
      <c r="M124" s="1"/>
      <c r="N124" s="1"/>
    </row>
    <row r="125" spans="13:14" ht="9.75">
      <c r="M125" s="1"/>
      <c r="N125" s="1"/>
    </row>
    <row r="126" spans="13:14" ht="9.75">
      <c r="M126" s="1"/>
      <c r="N126" s="1"/>
    </row>
    <row r="127" spans="13:14" ht="9.75">
      <c r="M127" s="1"/>
      <c r="N127" s="1"/>
    </row>
    <row r="128" spans="13:14" ht="9.75">
      <c r="M128" s="1"/>
      <c r="N128" s="1"/>
    </row>
    <row r="129" spans="13:14" ht="9.75">
      <c r="M129" s="1"/>
      <c r="N129" s="1"/>
    </row>
    <row r="130" spans="13:14" ht="9.75">
      <c r="M130" s="1"/>
      <c r="N130" s="1"/>
    </row>
    <row r="131" spans="13:14" ht="9.75">
      <c r="M131" s="1"/>
      <c r="N131" s="1"/>
    </row>
    <row r="132" spans="13:14" ht="9.75">
      <c r="M132" s="1"/>
      <c r="N132" s="1"/>
    </row>
    <row r="133" spans="13:14" ht="9.75">
      <c r="M133" s="1"/>
      <c r="N133" s="1"/>
    </row>
    <row r="134" spans="13:14" ht="9.75">
      <c r="M134" s="1"/>
      <c r="N134" s="1"/>
    </row>
    <row r="135" spans="13:14" ht="9.75">
      <c r="M135" s="1"/>
      <c r="N135" s="1"/>
    </row>
    <row r="136" spans="13:14" ht="9.75">
      <c r="M136" s="1"/>
      <c r="N136" s="1"/>
    </row>
    <row r="137" spans="13:14" ht="9.75">
      <c r="M137" s="1"/>
      <c r="N137" s="1"/>
    </row>
    <row r="138" spans="13:14" ht="9.75">
      <c r="M138" s="1"/>
      <c r="N138" s="1"/>
    </row>
    <row r="139" spans="13:14" ht="9.75">
      <c r="M139" s="1"/>
      <c r="N139" s="1"/>
    </row>
    <row r="140" spans="13:14" ht="9.75">
      <c r="M140" s="1"/>
      <c r="N140" s="1"/>
    </row>
    <row r="141" spans="13:14" ht="9.75">
      <c r="M141" s="1"/>
      <c r="N141" s="1"/>
    </row>
    <row r="142" spans="13:14" ht="9.75">
      <c r="M142" s="1"/>
      <c r="N142" s="1"/>
    </row>
    <row r="143" spans="13:14" ht="9.75">
      <c r="M143" s="1"/>
      <c r="N143" s="1"/>
    </row>
    <row r="144" spans="13:14" ht="9.75">
      <c r="M144" s="1"/>
      <c r="N144" s="1"/>
    </row>
    <row r="145" spans="13:14" ht="9.75">
      <c r="M145" s="1"/>
      <c r="N145" s="1"/>
    </row>
    <row r="146" spans="13:14" ht="9.75">
      <c r="M146" s="1"/>
      <c r="N146" s="1"/>
    </row>
    <row r="147" spans="13:14" ht="9.75">
      <c r="M147" s="1"/>
      <c r="N147" s="1"/>
    </row>
    <row r="148" spans="13:14" ht="9.75">
      <c r="M148" s="1"/>
      <c r="N148" s="1"/>
    </row>
    <row r="149" spans="13:14" ht="9.75">
      <c r="M149" s="1"/>
      <c r="N149" s="1"/>
    </row>
    <row r="150" spans="13:14" ht="9.75">
      <c r="M150" s="1"/>
      <c r="N150" s="1"/>
    </row>
    <row r="151" spans="13:14" ht="9.75">
      <c r="M151" s="1"/>
      <c r="N151" s="1"/>
    </row>
    <row r="152" spans="13:14" ht="9.75">
      <c r="M152" s="1"/>
      <c r="N152" s="1"/>
    </row>
    <row r="153" spans="13:14" ht="9.75">
      <c r="M153" s="1"/>
      <c r="N153" s="1"/>
    </row>
    <row r="154" spans="13:14" ht="9.75">
      <c r="M154" s="1"/>
      <c r="N154" s="1"/>
    </row>
    <row r="155" spans="13:14" ht="9.75">
      <c r="M155" s="1"/>
      <c r="N155" s="1"/>
    </row>
    <row r="156" spans="13:14" ht="9.75">
      <c r="M156" s="1"/>
      <c r="N156" s="1"/>
    </row>
    <row r="157" spans="13:14" ht="9.75">
      <c r="M157" s="1"/>
      <c r="N157" s="1"/>
    </row>
    <row r="158" spans="13:14" ht="9.75">
      <c r="M158" s="1"/>
      <c r="N158" s="1"/>
    </row>
    <row r="159" spans="13:14" ht="9.75">
      <c r="M159" s="1"/>
      <c r="N159" s="1"/>
    </row>
    <row r="160" spans="13:14" ht="9.75">
      <c r="M160" s="1"/>
      <c r="N160" s="1"/>
    </row>
    <row r="161" spans="13:14" ht="9.75">
      <c r="M161" s="1"/>
      <c r="N161" s="1"/>
    </row>
    <row r="162" spans="13:14" ht="9.75">
      <c r="M162" s="1"/>
      <c r="N162" s="1"/>
    </row>
    <row r="163" spans="13:14" ht="9.75">
      <c r="M163" s="1"/>
      <c r="N163" s="1"/>
    </row>
    <row r="164" spans="13:14" ht="9.75">
      <c r="M164" s="1"/>
      <c r="N164" s="1"/>
    </row>
    <row r="165" spans="13:14" ht="9.75">
      <c r="M165" s="1"/>
      <c r="N165" s="1"/>
    </row>
    <row r="166" spans="13:14" ht="9.75">
      <c r="M166" s="1"/>
      <c r="N166" s="1"/>
    </row>
    <row r="167" spans="13:14" ht="9.75">
      <c r="M167" s="1"/>
      <c r="N167" s="1"/>
    </row>
    <row r="168" spans="13:14" ht="9.75">
      <c r="M168" s="1"/>
      <c r="N168" s="1"/>
    </row>
    <row r="169" spans="13:14" ht="9.75">
      <c r="M169" s="1"/>
      <c r="N169" s="1"/>
    </row>
    <row r="170" spans="13:14" ht="9.75">
      <c r="M170" s="1"/>
      <c r="N170" s="1"/>
    </row>
    <row r="171" spans="13:14" ht="9.75">
      <c r="M171" s="1"/>
      <c r="N171" s="1"/>
    </row>
    <row r="172" spans="13:14" ht="9.75">
      <c r="M172" s="1"/>
      <c r="N172" s="1"/>
    </row>
    <row r="173" spans="13:14" ht="9.75">
      <c r="M173" s="1"/>
      <c r="N173" s="1"/>
    </row>
    <row r="174" spans="13:14" ht="9.75">
      <c r="M174" s="1"/>
      <c r="N174" s="1"/>
    </row>
    <row r="175" spans="13:14" ht="9.75">
      <c r="M175" s="1"/>
      <c r="N175" s="1"/>
    </row>
  </sheetData>
  <sheetProtection/>
  <autoFilter ref="A9:N69">
    <sortState ref="A10:N175">
      <sortCondition descending="1" sortBy="value" ref="B10:B175"/>
    </sortState>
  </autoFilter>
  <mergeCells count="1">
    <mergeCell ref="C6:D6"/>
  </mergeCells>
  <conditionalFormatting sqref="K41:N69 K10:R40 E41:F41 E10:G40 G41:G69 H10:J69 G70:N88">
    <cfRule type="cellIs" priority="127" dxfId="2" operator="equal" stopIfTrue="1">
      <formula>12</formula>
    </cfRule>
    <cfRule type="cellIs" priority="128" dxfId="1" operator="equal" stopIfTrue="1">
      <formula>10</formula>
    </cfRule>
    <cfRule type="cellIs" priority="129" dxfId="0" operator="equal" stopIfTrue="1">
      <formula>8</formula>
    </cfRule>
  </conditionalFormatting>
  <conditionalFormatting sqref="J8:K8 D24 C25:D27 D28 D39 D64 D67:D68 C10:D22 C10:C70 A10:A70 A8:I9">
    <cfRule type="cellIs" priority="124" dxfId="2" operator="equal" stopIfTrue="1">
      <formula>1</formula>
    </cfRule>
    <cfRule type="cellIs" priority="125" dxfId="1" operator="equal" stopIfTrue="1">
      <formula>2</formula>
    </cfRule>
    <cfRule type="cellIs" priority="126" dxfId="0" operator="equal" stopIfTrue="1">
      <formula>3</formula>
    </cfRule>
  </conditionalFormatting>
  <conditionalFormatting sqref="D5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D5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115" zoomScaleNormal="115" zoomScalePageLayoutView="0" workbookViewId="0" topLeftCell="A1">
      <selection activeCell="D12" sqref="D12"/>
    </sheetView>
  </sheetViews>
  <sheetFormatPr defaultColWidth="11.421875" defaultRowHeight="12.75"/>
  <cols>
    <col min="1" max="1" width="7.00390625" style="12" bestFit="1" customWidth="1"/>
    <col min="2" max="2" width="8.140625" style="12" bestFit="1" customWidth="1"/>
    <col min="3" max="3" width="26.28125" style="1" customWidth="1"/>
    <col min="4" max="4" width="33.28125" style="12" bestFit="1" customWidth="1"/>
    <col min="5" max="5" width="14.00390625" style="1" customWidth="1"/>
    <col min="6" max="6" width="7.28125" style="1" customWidth="1"/>
    <col min="7" max="7" width="7.140625" style="12" customWidth="1"/>
    <col min="8" max="8" width="9.28125" style="0" customWidth="1"/>
    <col min="9" max="10" width="8.8515625" style="12" customWidth="1"/>
    <col min="11" max="11" width="6.8515625" style="12" customWidth="1"/>
    <col min="12" max="12" width="7.28125" style="12" customWidth="1"/>
    <col min="13" max="13" width="9.421875" style="0" customWidth="1"/>
    <col min="14" max="14" width="8.28125" style="0" customWidth="1"/>
    <col min="15" max="16384" width="11.421875" style="12" customWidth="1"/>
  </cols>
  <sheetData>
    <row r="1" spans="8:14" ht="9.75">
      <c r="H1" s="1"/>
      <c r="M1" s="1"/>
      <c r="N1" s="1"/>
    </row>
    <row r="2" spans="4:14" ht="9.75">
      <c r="D2" s="17" t="s">
        <v>19</v>
      </c>
      <c r="H2" s="1"/>
      <c r="M2" s="1"/>
      <c r="N2" s="1"/>
    </row>
    <row r="3" spans="4:5" ht="12.75">
      <c r="D3" s="32" t="s">
        <v>195</v>
      </c>
      <c r="E3" s="32"/>
    </row>
    <row r="4" ht="12.75">
      <c r="G4" s="1"/>
    </row>
    <row r="5" ht="12.75">
      <c r="G5" s="1"/>
    </row>
    <row r="6" spans="1:14" ht="9.75">
      <c r="A6" s="1"/>
      <c r="B6" s="1"/>
      <c r="D6" s="1"/>
      <c r="E6" s="5" t="s">
        <v>4</v>
      </c>
      <c r="F6" s="5" t="s">
        <v>4</v>
      </c>
      <c r="G6" s="5" t="s">
        <v>57</v>
      </c>
      <c r="H6" s="26" t="s">
        <v>4</v>
      </c>
      <c r="I6" s="20" t="s">
        <v>13</v>
      </c>
      <c r="J6" s="20" t="s">
        <v>13</v>
      </c>
      <c r="K6" s="20" t="s">
        <v>43</v>
      </c>
      <c r="L6" s="20" t="s">
        <v>43</v>
      </c>
      <c r="M6" s="20" t="s">
        <v>13</v>
      </c>
      <c r="N6" s="19" t="s">
        <v>17</v>
      </c>
    </row>
    <row r="7" spans="1:14" ht="9.75">
      <c r="A7" s="4" t="s">
        <v>0</v>
      </c>
      <c r="B7" s="8" t="s">
        <v>3</v>
      </c>
      <c r="C7" s="2" t="s">
        <v>1</v>
      </c>
      <c r="D7" s="2" t="s">
        <v>2</v>
      </c>
      <c r="E7" s="6" t="s">
        <v>56</v>
      </c>
      <c r="F7" s="6" t="s">
        <v>106</v>
      </c>
      <c r="G7" s="6" t="s">
        <v>9</v>
      </c>
      <c r="H7" s="6" t="s">
        <v>148</v>
      </c>
      <c r="I7" s="2" t="s">
        <v>157</v>
      </c>
      <c r="J7" s="2" t="s">
        <v>42</v>
      </c>
      <c r="K7" s="2" t="s">
        <v>5</v>
      </c>
      <c r="L7" s="2" t="s">
        <v>9</v>
      </c>
      <c r="M7" s="2" t="s">
        <v>14</v>
      </c>
      <c r="N7" s="2" t="s">
        <v>158</v>
      </c>
    </row>
    <row r="8" spans="1:14" ht="9.75">
      <c r="A8" s="2">
        <f>1</f>
        <v>1</v>
      </c>
      <c r="B8" s="2">
        <f aca="true" t="shared" si="0" ref="B8:B42">SUM(E8:N8)</f>
        <v>92</v>
      </c>
      <c r="C8" s="7" t="s">
        <v>74</v>
      </c>
      <c r="D8" s="11" t="s">
        <v>85</v>
      </c>
      <c r="E8" s="3">
        <v>10</v>
      </c>
      <c r="F8" s="21"/>
      <c r="G8" s="7">
        <v>12</v>
      </c>
      <c r="H8" s="7">
        <v>12</v>
      </c>
      <c r="I8" s="7">
        <v>10</v>
      </c>
      <c r="J8" s="7">
        <v>12</v>
      </c>
      <c r="K8" s="7"/>
      <c r="L8" s="2">
        <v>12</v>
      </c>
      <c r="M8" s="2">
        <v>12</v>
      </c>
      <c r="N8" s="2">
        <v>12</v>
      </c>
    </row>
    <row r="9" spans="1:14" ht="9.75">
      <c r="A9" s="2">
        <f aca="true" t="shared" si="1" ref="A9:A42">1+A8</f>
        <v>2</v>
      </c>
      <c r="B9" s="2">
        <f t="shared" si="0"/>
        <v>82</v>
      </c>
      <c r="C9" s="7" t="s">
        <v>102</v>
      </c>
      <c r="D9" s="11" t="s">
        <v>10</v>
      </c>
      <c r="E9" s="7"/>
      <c r="F9" s="7">
        <v>10</v>
      </c>
      <c r="G9" s="2">
        <v>10</v>
      </c>
      <c r="H9" s="2">
        <v>10</v>
      </c>
      <c r="I9" s="2">
        <v>12</v>
      </c>
      <c r="J9" s="2">
        <v>10</v>
      </c>
      <c r="K9" s="2">
        <v>10</v>
      </c>
      <c r="L9" s="2"/>
      <c r="M9" s="2">
        <v>10</v>
      </c>
      <c r="N9" s="2">
        <v>10</v>
      </c>
    </row>
    <row r="10" spans="1:14" ht="9.75">
      <c r="A10" s="2">
        <f t="shared" si="1"/>
        <v>3</v>
      </c>
      <c r="B10" s="2">
        <f t="shared" si="0"/>
        <v>61</v>
      </c>
      <c r="C10" s="7" t="s">
        <v>101</v>
      </c>
      <c r="D10" s="11" t="s">
        <v>33</v>
      </c>
      <c r="E10" s="7">
        <v>12</v>
      </c>
      <c r="F10" s="7">
        <v>12</v>
      </c>
      <c r="G10" s="7">
        <v>6</v>
      </c>
      <c r="H10" s="7"/>
      <c r="I10" s="7">
        <v>8</v>
      </c>
      <c r="J10" s="7">
        <v>1</v>
      </c>
      <c r="K10" s="7">
        <v>12</v>
      </c>
      <c r="L10" s="7">
        <v>10</v>
      </c>
      <c r="M10" s="2"/>
      <c r="N10" s="2"/>
    </row>
    <row r="11" spans="1:14" ht="9.75">
      <c r="A11" s="2">
        <f t="shared" si="1"/>
        <v>4</v>
      </c>
      <c r="B11" s="2">
        <f t="shared" si="0"/>
        <v>50</v>
      </c>
      <c r="C11" s="7" t="s">
        <v>116</v>
      </c>
      <c r="D11" s="11" t="s">
        <v>20</v>
      </c>
      <c r="E11" s="2">
        <v>6</v>
      </c>
      <c r="F11" s="2">
        <v>8</v>
      </c>
      <c r="G11" s="2">
        <v>8</v>
      </c>
      <c r="H11" s="2">
        <v>8</v>
      </c>
      <c r="I11" s="2"/>
      <c r="J11" s="2"/>
      <c r="K11" s="2">
        <v>6</v>
      </c>
      <c r="L11" s="2">
        <v>4</v>
      </c>
      <c r="M11" s="2">
        <v>6</v>
      </c>
      <c r="N11" s="2">
        <v>4</v>
      </c>
    </row>
    <row r="12" spans="1:14" ht="9.75">
      <c r="A12" s="2">
        <f t="shared" si="1"/>
        <v>5</v>
      </c>
      <c r="B12" s="2">
        <f t="shared" si="0"/>
        <v>34</v>
      </c>
      <c r="C12" s="7" t="s">
        <v>105</v>
      </c>
      <c r="D12" s="11" t="s">
        <v>46</v>
      </c>
      <c r="E12" s="2">
        <v>7</v>
      </c>
      <c r="F12" s="2"/>
      <c r="G12" s="2">
        <v>1</v>
      </c>
      <c r="H12" s="2"/>
      <c r="I12" s="2">
        <v>4</v>
      </c>
      <c r="J12" s="2">
        <v>7</v>
      </c>
      <c r="K12" s="2"/>
      <c r="L12" s="2">
        <v>5</v>
      </c>
      <c r="M12" s="2">
        <v>3</v>
      </c>
      <c r="N12" s="2">
        <v>7</v>
      </c>
    </row>
    <row r="13" spans="1:14" ht="9.75">
      <c r="A13" s="2">
        <f t="shared" si="1"/>
        <v>6</v>
      </c>
      <c r="B13" s="2">
        <f t="shared" si="0"/>
        <v>29</v>
      </c>
      <c r="C13" s="7" t="s">
        <v>104</v>
      </c>
      <c r="D13" s="11" t="s">
        <v>20</v>
      </c>
      <c r="E13" s="2"/>
      <c r="F13" s="2"/>
      <c r="G13" s="2">
        <v>2</v>
      </c>
      <c r="H13" s="2"/>
      <c r="I13" s="2">
        <v>7</v>
      </c>
      <c r="J13" s="2"/>
      <c r="K13" s="2"/>
      <c r="L13" s="2">
        <v>8</v>
      </c>
      <c r="M13" s="2">
        <v>4</v>
      </c>
      <c r="N13" s="2">
        <v>8</v>
      </c>
    </row>
    <row r="14" spans="1:14" ht="9.75">
      <c r="A14" s="2">
        <f t="shared" si="1"/>
        <v>7</v>
      </c>
      <c r="B14" s="2">
        <f t="shared" si="0"/>
        <v>25</v>
      </c>
      <c r="C14" s="7" t="s">
        <v>103</v>
      </c>
      <c r="D14" s="11" t="s">
        <v>46</v>
      </c>
      <c r="E14" s="2">
        <v>4</v>
      </c>
      <c r="F14" s="2"/>
      <c r="G14" s="2">
        <v>1</v>
      </c>
      <c r="H14" s="2"/>
      <c r="I14" s="2">
        <v>5</v>
      </c>
      <c r="J14" s="2">
        <v>8</v>
      </c>
      <c r="K14" s="2"/>
      <c r="L14" s="2"/>
      <c r="M14" s="2">
        <v>7</v>
      </c>
      <c r="N14" s="2"/>
    </row>
    <row r="15" spans="1:14" ht="9.75">
      <c r="A15" s="2">
        <f t="shared" si="1"/>
        <v>8</v>
      </c>
      <c r="B15" s="2">
        <f t="shared" si="0"/>
        <v>25</v>
      </c>
      <c r="C15" s="7" t="s">
        <v>69</v>
      </c>
      <c r="D15" s="7" t="s">
        <v>85</v>
      </c>
      <c r="E15" s="2"/>
      <c r="F15" s="2"/>
      <c r="G15" s="2">
        <v>1</v>
      </c>
      <c r="H15" s="2"/>
      <c r="I15" s="7">
        <v>2</v>
      </c>
      <c r="J15" s="7">
        <v>5</v>
      </c>
      <c r="K15" s="2"/>
      <c r="L15" s="2">
        <v>3</v>
      </c>
      <c r="M15" s="2">
        <v>8</v>
      </c>
      <c r="N15" s="2">
        <v>6</v>
      </c>
    </row>
    <row r="16" spans="1:14" ht="10.5" customHeight="1">
      <c r="A16" s="2">
        <f t="shared" si="1"/>
        <v>9</v>
      </c>
      <c r="B16" s="2">
        <f t="shared" si="0"/>
        <v>24</v>
      </c>
      <c r="C16" s="7" t="s">
        <v>120</v>
      </c>
      <c r="D16" s="11" t="s">
        <v>23</v>
      </c>
      <c r="E16" s="2"/>
      <c r="F16" s="2">
        <v>3</v>
      </c>
      <c r="G16" s="2">
        <v>7</v>
      </c>
      <c r="H16" s="2">
        <v>7</v>
      </c>
      <c r="I16" s="2"/>
      <c r="J16" s="2"/>
      <c r="K16" s="2">
        <v>7</v>
      </c>
      <c r="L16" s="2"/>
      <c r="M16" s="2"/>
      <c r="N16" s="2"/>
    </row>
    <row r="17" spans="1:14" ht="9.75">
      <c r="A17" s="2">
        <f t="shared" si="1"/>
        <v>10</v>
      </c>
      <c r="B17" s="2">
        <f t="shared" si="0"/>
        <v>24</v>
      </c>
      <c r="C17" s="7" t="s">
        <v>118</v>
      </c>
      <c r="D17" s="11" t="s">
        <v>46</v>
      </c>
      <c r="E17" s="2">
        <v>5</v>
      </c>
      <c r="F17" s="2">
        <v>5</v>
      </c>
      <c r="G17" s="2">
        <v>3</v>
      </c>
      <c r="H17" s="2">
        <v>5</v>
      </c>
      <c r="I17" s="2">
        <v>1</v>
      </c>
      <c r="J17" s="2"/>
      <c r="K17" s="2">
        <v>5</v>
      </c>
      <c r="L17" s="2"/>
      <c r="M17" s="2"/>
      <c r="N17" s="2"/>
    </row>
    <row r="18" spans="1:14" ht="9.75">
      <c r="A18" s="2">
        <f t="shared" si="1"/>
        <v>11</v>
      </c>
      <c r="B18" s="2">
        <f t="shared" si="0"/>
        <v>21</v>
      </c>
      <c r="C18" s="7" t="s">
        <v>117</v>
      </c>
      <c r="D18" s="11" t="s">
        <v>20</v>
      </c>
      <c r="E18" s="2"/>
      <c r="F18" s="2">
        <v>7</v>
      </c>
      <c r="G18" s="2">
        <v>4</v>
      </c>
      <c r="H18" s="2">
        <v>6</v>
      </c>
      <c r="I18" s="2"/>
      <c r="J18" s="2"/>
      <c r="K18" s="2">
        <v>4</v>
      </c>
      <c r="L18" s="2"/>
      <c r="M18" s="2"/>
      <c r="N18" s="2"/>
    </row>
    <row r="19" spans="1:14" ht="9.75">
      <c r="A19" s="2">
        <f t="shared" si="1"/>
        <v>12</v>
      </c>
      <c r="B19" s="2">
        <f t="shared" si="0"/>
        <v>21</v>
      </c>
      <c r="C19" s="7" t="s">
        <v>145</v>
      </c>
      <c r="D19" s="11" t="s">
        <v>134</v>
      </c>
      <c r="E19" s="2"/>
      <c r="F19" s="2"/>
      <c r="G19" s="2">
        <v>1</v>
      </c>
      <c r="H19" s="2"/>
      <c r="I19" s="2">
        <v>3</v>
      </c>
      <c r="J19" s="2">
        <v>6</v>
      </c>
      <c r="K19" s="2"/>
      <c r="L19" s="2">
        <v>6</v>
      </c>
      <c r="M19" s="2"/>
      <c r="N19" s="2">
        <v>5</v>
      </c>
    </row>
    <row r="20" spans="1:14" ht="9.75">
      <c r="A20" s="2">
        <f t="shared" si="1"/>
        <v>13</v>
      </c>
      <c r="B20" s="2">
        <f t="shared" si="0"/>
        <v>15</v>
      </c>
      <c r="C20" s="7" t="s">
        <v>121</v>
      </c>
      <c r="D20" s="11" t="s">
        <v>20</v>
      </c>
      <c r="E20" s="2"/>
      <c r="F20" s="2">
        <v>1</v>
      </c>
      <c r="G20" s="2">
        <v>1</v>
      </c>
      <c r="H20" s="2">
        <v>4</v>
      </c>
      <c r="I20" s="7">
        <v>1</v>
      </c>
      <c r="J20" s="7">
        <v>2</v>
      </c>
      <c r="K20" s="2">
        <v>1</v>
      </c>
      <c r="L20" s="2"/>
      <c r="M20" s="2">
        <v>5</v>
      </c>
      <c r="N20" s="2"/>
    </row>
    <row r="21" spans="1:14" ht="12.75">
      <c r="A21" s="2">
        <f t="shared" si="1"/>
        <v>14</v>
      </c>
      <c r="B21" s="2">
        <f t="shared" si="0"/>
        <v>14</v>
      </c>
      <c r="C21" s="7" t="s">
        <v>143</v>
      </c>
      <c r="D21" s="11" t="s">
        <v>82</v>
      </c>
      <c r="E21" s="2"/>
      <c r="F21" s="2"/>
      <c r="G21" s="2">
        <v>5</v>
      </c>
      <c r="H21" s="2"/>
      <c r="I21" s="2">
        <v>1</v>
      </c>
      <c r="J21" s="2"/>
      <c r="K21" s="2"/>
      <c r="L21" s="2">
        <v>7</v>
      </c>
      <c r="M21" s="2">
        <v>1</v>
      </c>
      <c r="N21" s="22"/>
    </row>
    <row r="22" spans="1:14" ht="9.75">
      <c r="A22" s="2">
        <f t="shared" si="1"/>
        <v>15</v>
      </c>
      <c r="B22" s="2">
        <f t="shared" si="0"/>
        <v>11</v>
      </c>
      <c r="C22" s="7" t="s">
        <v>78</v>
      </c>
      <c r="D22" s="11" t="s">
        <v>44</v>
      </c>
      <c r="E22" s="2"/>
      <c r="F22" s="2">
        <v>2</v>
      </c>
      <c r="G22" s="2"/>
      <c r="H22" s="2">
        <v>3</v>
      </c>
      <c r="I22" s="2"/>
      <c r="J22" s="2">
        <v>3</v>
      </c>
      <c r="K22" s="2">
        <v>3</v>
      </c>
      <c r="L22" s="2"/>
      <c r="M22" s="2"/>
      <c r="N22" s="2"/>
    </row>
    <row r="23" spans="1:14" ht="9.75">
      <c r="A23" s="2">
        <f t="shared" si="1"/>
        <v>16</v>
      </c>
      <c r="B23" s="2">
        <f t="shared" si="0"/>
        <v>10</v>
      </c>
      <c r="C23" s="7" t="s">
        <v>144</v>
      </c>
      <c r="D23" s="11" t="s">
        <v>10</v>
      </c>
      <c r="E23" s="2"/>
      <c r="F23" s="2"/>
      <c r="G23" s="2">
        <v>1</v>
      </c>
      <c r="H23" s="2"/>
      <c r="I23" s="2">
        <v>6</v>
      </c>
      <c r="J23" s="2">
        <v>1</v>
      </c>
      <c r="K23" s="2"/>
      <c r="L23" s="2"/>
      <c r="M23" s="2">
        <v>2</v>
      </c>
      <c r="N23" s="2"/>
    </row>
    <row r="24" spans="1:14" ht="12.75">
      <c r="A24" s="21">
        <f t="shared" si="1"/>
        <v>17</v>
      </c>
      <c r="B24" s="21">
        <f t="shared" si="0"/>
        <v>9</v>
      </c>
      <c r="C24" s="21" t="s">
        <v>170</v>
      </c>
      <c r="D24" s="21" t="s">
        <v>73</v>
      </c>
      <c r="E24" s="21"/>
      <c r="F24" s="21"/>
      <c r="G24" s="27"/>
      <c r="H24" s="21"/>
      <c r="I24" s="21">
        <v>1</v>
      </c>
      <c r="J24" s="29">
        <v>4</v>
      </c>
      <c r="K24" s="27"/>
      <c r="L24" s="27"/>
      <c r="M24" s="28"/>
      <c r="N24" s="2">
        <v>4</v>
      </c>
    </row>
    <row r="25" spans="1:14" ht="9.75">
      <c r="A25" s="2">
        <f t="shared" si="1"/>
        <v>18</v>
      </c>
      <c r="B25" s="2">
        <f t="shared" si="0"/>
        <v>6</v>
      </c>
      <c r="C25" s="7" t="s">
        <v>122</v>
      </c>
      <c r="D25" s="11" t="s">
        <v>44</v>
      </c>
      <c r="E25" s="2"/>
      <c r="F25" s="2">
        <v>1</v>
      </c>
      <c r="G25" s="2"/>
      <c r="H25" s="2">
        <v>2</v>
      </c>
      <c r="I25" s="2"/>
      <c r="J25" s="2">
        <v>1</v>
      </c>
      <c r="K25" s="7">
        <v>2</v>
      </c>
      <c r="L25" s="2"/>
      <c r="M25" s="2"/>
      <c r="N25" s="2"/>
    </row>
    <row r="26" spans="1:14" ht="9.75">
      <c r="A26" s="2">
        <f t="shared" si="1"/>
        <v>19</v>
      </c>
      <c r="B26" s="2">
        <f t="shared" si="0"/>
        <v>5</v>
      </c>
      <c r="C26" s="7" t="s">
        <v>119</v>
      </c>
      <c r="D26" s="11" t="s">
        <v>33</v>
      </c>
      <c r="E26" s="2"/>
      <c r="F26" s="2">
        <v>4</v>
      </c>
      <c r="G26" s="2"/>
      <c r="H26" s="2"/>
      <c r="I26" s="2"/>
      <c r="J26" s="2">
        <v>1</v>
      </c>
      <c r="K26" s="2"/>
      <c r="L26" s="2"/>
      <c r="M26" s="2"/>
      <c r="N26" s="2"/>
    </row>
    <row r="27" spans="1:14" ht="9.75">
      <c r="A27" s="2">
        <f t="shared" si="1"/>
        <v>20</v>
      </c>
      <c r="B27" s="2">
        <f t="shared" si="0"/>
        <v>5</v>
      </c>
      <c r="C27" s="7" t="s">
        <v>70</v>
      </c>
      <c r="D27" s="11" t="s">
        <v>20</v>
      </c>
      <c r="E27" s="2"/>
      <c r="F27" s="2"/>
      <c r="G27" s="2">
        <v>1</v>
      </c>
      <c r="H27" s="2"/>
      <c r="I27" s="2">
        <v>1</v>
      </c>
      <c r="J27" s="2"/>
      <c r="K27" s="2"/>
      <c r="L27" s="2">
        <v>2</v>
      </c>
      <c r="M27" s="2">
        <v>1</v>
      </c>
      <c r="N27" s="2"/>
    </row>
    <row r="28" spans="1:14" ht="12.75">
      <c r="A28" s="2">
        <f t="shared" si="1"/>
        <v>21</v>
      </c>
      <c r="B28" s="2">
        <f t="shared" si="0"/>
        <v>5</v>
      </c>
      <c r="C28" s="7" t="s">
        <v>169</v>
      </c>
      <c r="D28" s="7" t="s">
        <v>134</v>
      </c>
      <c r="E28" s="2"/>
      <c r="F28" s="2"/>
      <c r="G28" s="2"/>
      <c r="H28" s="2"/>
      <c r="I28" s="2">
        <v>1</v>
      </c>
      <c r="J28" s="2">
        <v>1</v>
      </c>
      <c r="K28" s="2"/>
      <c r="L28" s="23"/>
      <c r="M28" s="22"/>
      <c r="N28" s="2">
        <v>3</v>
      </c>
    </row>
    <row r="29" spans="1:14" ht="9.75">
      <c r="A29" s="2">
        <f t="shared" si="1"/>
        <v>22</v>
      </c>
      <c r="B29" s="2">
        <f t="shared" si="0"/>
        <v>4</v>
      </c>
      <c r="C29" s="7" t="s">
        <v>182</v>
      </c>
      <c r="D29" s="11" t="s">
        <v>82</v>
      </c>
      <c r="E29" s="2"/>
      <c r="F29" s="2"/>
      <c r="G29" s="2">
        <v>1</v>
      </c>
      <c r="H29" s="2"/>
      <c r="I29" s="2">
        <v>1</v>
      </c>
      <c r="J29" s="2"/>
      <c r="K29" s="2"/>
      <c r="L29" s="2">
        <v>1</v>
      </c>
      <c r="M29" s="2">
        <v>1</v>
      </c>
      <c r="N29" s="2"/>
    </row>
    <row r="30" spans="1:14" ht="9.75">
      <c r="A30" s="2">
        <f t="shared" si="1"/>
        <v>23</v>
      </c>
      <c r="B30" s="2">
        <f t="shared" si="0"/>
        <v>3</v>
      </c>
      <c r="C30" s="7" t="s">
        <v>147</v>
      </c>
      <c r="D30" s="11" t="s">
        <v>82</v>
      </c>
      <c r="E30" s="2"/>
      <c r="F30" s="2"/>
      <c r="G30" s="2">
        <v>1</v>
      </c>
      <c r="H30" s="2"/>
      <c r="I30" s="2">
        <v>1</v>
      </c>
      <c r="J30" s="2"/>
      <c r="K30" s="2"/>
      <c r="L30" s="2"/>
      <c r="M30" s="2">
        <v>1</v>
      </c>
      <c r="N30" s="2"/>
    </row>
    <row r="31" spans="1:14" ht="9.75">
      <c r="A31" s="2">
        <f t="shared" si="1"/>
        <v>24</v>
      </c>
      <c r="B31" s="2">
        <f t="shared" si="0"/>
        <v>3</v>
      </c>
      <c r="C31" s="7" t="s">
        <v>124</v>
      </c>
      <c r="D31" s="11" t="s">
        <v>44</v>
      </c>
      <c r="E31" s="2"/>
      <c r="F31" s="2">
        <v>1</v>
      </c>
      <c r="G31" s="23"/>
      <c r="H31" s="7">
        <v>1</v>
      </c>
      <c r="I31" s="7"/>
      <c r="J31" s="7">
        <v>1</v>
      </c>
      <c r="K31" s="7"/>
      <c r="L31" s="23"/>
      <c r="M31" s="2"/>
      <c r="N31" s="2"/>
    </row>
    <row r="32" spans="1:14" ht="9.75">
      <c r="A32" s="2">
        <f t="shared" si="1"/>
        <v>25</v>
      </c>
      <c r="B32" s="2">
        <f t="shared" si="0"/>
        <v>2</v>
      </c>
      <c r="C32" s="7" t="s">
        <v>123</v>
      </c>
      <c r="D32" s="11" t="s">
        <v>20</v>
      </c>
      <c r="E32" s="2"/>
      <c r="F32" s="2">
        <v>1</v>
      </c>
      <c r="G32" s="2">
        <v>1</v>
      </c>
      <c r="H32" s="2"/>
      <c r="I32" s="2"/>
      <c r="J32" s="2"/>
      <c r="K32" s="2"/>
      <c r="L32" s="2"/>
      <c r="M32" s="2"/>
      <c r="N32" s="2"/>
    </row>
    <row r="33" spans="1:14" ht="9.75">
      <c r="A33" s="2">
        <f t="shared" si="1"/>
        <v>26</v>
      </c>
      <c r="B33" s="2">
        <f t="shared" si="0"/>
        <v>2</v>
      </c>
      <c r="C33" s="7" t="s">
        <v>68</v>
      </c>
      <c r="D33" s="11" t="s">
        <v>82</v>
      </c>
      <c r="E33" s="2"/>
      <c r="F33" s="2"/>
      <c r="G33" s="2">
        <v>1</v>
      </c>
      <c r="H33" s="2"/>
      <c r="I33" s="2"/>
      <c r="J33" s="2">
        <v>1</v>
      </c>
      <c r="K33" s="7"/>
      <c r="L33" s="2"/>
      <c r="M33" s="2"/>
      <c r="N33" s="2"/>
    </row>
    <row r="34" spans="1:14" ht="12.75">
      <c r="A34" s="21">
        <f t="shared" si="1"/>
        <v>27</v>
      </c>
      <c r="B34" s="2">
        <f t="shared" si="0"/>
        <v>2</v>
      </c>
      <c r="C34" s="2" t="s">
        <v>171</v>
      </c>
      <c r="D34" s="2" t="s">
        <v>164</v>
      </c>
      <c r="E34" s="2"/>
      <c r="F34" s="2"/>
      <c r="G34" s="23"/>
      <c r="H34" s="2"/>
      <c r="I34" s="21">
        <v>1</v>
      </c>
      <c r="J34" s="2">
        <v>1</v>
      </c>
      <c r="K34" s="23"/>
      <c r="L34" s="23"/>
      <c r="M34" s="22"/>
      <c r="N34" s="2"/>
    </row>
    <row r="35" spans="1:14" ht="9.75">
      <c r="A35" s="21">
        <f t="shared" si="1"/>
        <v>28</v>
      </c>
      <c r="B35" s="2">
        <f t="shared" si="0"/>
        <v>2</v>
      </c>
      <c r="C35" s="2" t="s">
        <v>189</v>
      </c>
      <c r="D35" s="2" t="s">
        <v>96</v>
      </c>
      <c r="E35" s="2"/>
      <c r="F35" s="2"/>
      <c r="G35" s="2"/>
      <c r="H35" s="2"/>
      <c r="I35" s="2"/>
      <c r="J35" s="2"/>
      <c r="K35" s="2"/>
      <c r="L35" s="2"/>
      <c r="M35" s="2">
        <v>1</v>
      </c>
      <c r="N35" s="2">
        <v>1</v>
      </c>
    </row>
    <row r="36" spans="1:14" ht="9.75">
      <c r="A36" s="21">
        <f t="shared" si="1"/>
        <v>29</v>
      </c>
      <c r="B36" s="2">
        <f t="shared" si="0"/>
        <v>2</v>
      </c>
      <c r="C36" s="2" t="s">
        <v>194</v>
      </c>
      <c r="D36" s="11" t="s">
        <v>134</v>
      </c>
      <c r="E36" s="2"/>
      <c r="F36" s="2"/>
      <c r="G36" s="2"/>
      <c r="H36" s="2"/>
      <c r="I36" s="2"/>
      <c r="J36" s="2"/>
      <c r="K36" s="2"/>
      <c r="L36" s="2"/>
      <c r="M36" s="2"/>
      <c r="N36" s="2">
        <v>2</v>
      </c>
    </row>
    <row r="37" spans="1:14" ht="12.75">
      <c r="A37" s="2">
        <f t="shared" si="1"/>
        <v>30</v>
      </c>
      <c r="B37" s="2">
        <f t="shared" si="0"/>
        <v>1</v>
      </c>
      <c r="C37" s="7" t="s">
        <v>146</v>
      </c>
      <c r="D37" s="11" t="s">
        <v>33</v>
      </c>
      <c r="E37" s="2"/>
      <c r="F37" s="2"/>
      <c r="G37" s="23">
        <v>1</v>
      </c>
      <c r="H37" s="2"/>
      <c r="I37" s="7"/>
      <c r="J37" s="7"/>
      <c r="K37" s="2"/>
      <c r="L37" s="2"/>
      <c r="M37" s="22"/>
      <c r="N37" s="2"/>
    </row>
    <row r="38" spans="1:14" ht="9.75">
      <c r="A38" s="2">
        <f t="shared" si="1"/>
        <v>31</v>
      </c>
      <c r="B38" s="2">
        <f t="shared" si="0"/>
        <v>1</v>
      </c>
      <c r="C38" s="7" t="s">
        <v>125</v>
      </c>
      <c r="D38" s="11" t="s">
        <v>77</v>
      </c>
      <c r="E38" s="2"/>
      <c r="F38" s="2">
        <v>1</v>
      </c>
      <c r="G38" s="2"/>
      <c r="H38" s="2"/>
      <c r="I38" s="2"/>
      <c r="J38" s="2"/>
      <c r="K38" s="2"/>
      <c r="L38" s="2"/>
      <c r="M38" s="2"/>
      <c r="N38" s="2"/>
    </row>
    <row r="39" spans="1:14" ht="12.75">
      <c r="A39" s="21">
        <f t="shared" si="1"/>
        <v>32</v>
      </c>
      <c r="B39" s="2">
        <f t="shared" si="0"/>
        <v>1</v>
      </c>
      <c r="C39" s="2" t="s">
        <v>175</v>
      </c>
      <c r="D39" s="2" t="s">
        <v>176</v>
      </c>
      <c r="E39" s="2"/>
      <c r="F39" s="2"/>
      <c r="G39" s="23"/>
      <c r="H39" s="2"/>
      <c r="I39" s="23"/>
      <c r="J39" s="2">
        <v>1</v>
      </c>
      <c r="K39" s="23"/>
      <c r="L39" s="23"/>
      <c r="M39" s="22"/>
      <c r="N39" s="22"/>
    </row>
    <row r="40" spans="1:14" ht="12.75">
      <c r="A40" s="21">
        <f t="shared" si="1"/>
        <v>33</v>
      </c>
      <c r="B40" s="2">
        <f t="shared" si="0"/>
        <v>1</v>
      </c>
      <c r="C40" s="2" t="s">
        <v>177</v>
      </c>
      <c r="D40" s="2" t="s">
        <v>73</v>
      </c>
      <c r="E40" s="2"/>
      <c r="F40" s="2"/>
      <c r="G40" s="23"/>
      <c r="H40" s="2"/>
      <c r="I40" s="23"/>
      <c r="J40" s="2">
        <v>1</v>
      </c>
      <c r="K40" s="23"/>
      <c r="L40" s="23"/>
      <c r="M40" s="22"/>
      <c r="N40" s="22"/>
    </row>
    <row r="41" spans="1:14" ht="12.75">
      <c r="A41" s="21">
        <f t="shared" si="1"/>
        <v>34</v>
      </c>
      <c r="B41" s="2">
        <f t="shared" si="0"/>
        <v>1</v>
      </c>
      <c r="C41" s="2" t="s">
        <v>178</v>
      </c>
      <c r="D41" s="2" t="s">
        <v>10</v>
      </c>
      <c r="E41" s="2"/>
      <c r="F41" s="2"/>
      <c r="G41" s="23"/>
      <c r="H41" s="2"/>
      <c r="I41" s="23"/>
      <c r="J41" s="2">
        <v>1</v>
      </c>
      <c r="K41" s="23"/>
      <c r="L41" s="23"/>
      <c r="M41" s="22"/>
      <c r="N41" s="22"/>
    </row>
    <row r="42" spans="1:14" ht="12.75">
      <c r="A42" s="21">
        <f t="shared" si="1"/>
        <v>35</v>
      </c>
      <c r="B42" s="2">
        <f t="shared" si="0"/>
        <v>1</v>
      </c>
      <c r="C42" s="2" t="s">
        <v>179</v>
      </c>
      <c r="D42" s="2" t="s">
        <v>33</v>
      </c>
      <c r="E42" s="2"/>
      <c r="F42" s="2"/>
      <c r="G42" s="23"/>
      <c r="H42" s="2"/>
      <c r="I42" s="23"/>
      <c r="J42" s="2">
        <v>1</v>
      </c>
      <c r="K42" s="23"/>
      <c r="L42" s="23"/>
      <c r="M42" s="30"/>
      <c r="N42" s="30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5"/>
    </row>
    <row r="48" ht="12.75">
      <c r="H48" s="25"/>
    </row>
    <row r="49" ht="12.75">
      <c r="H49" s="25"/>
    </row>
    <row r="50" ht="12.75">
      <c r="H50" s="25"/>
    </row>
    <row r="51" ht="12.75">
      <c r="H51" s="25"/>
    </row>
    <row r="52" ht="12.75">
      <c r="H52" s="25"/>
    </row>
    <row r="53" ht="12.75">
      <c r="H53" s="25"/>
    </row>
    <row r="54" ht="12.75">
      <c r="H54" s="25"/>
    </row>
    <row r="55" ht="12.75">
      <c r="H55" s="25"/>
    </row>
    <row r="56" ht="12.75">
      <c r="H56" s="25"/>
    </row>
  </sheetData>
  <sheetProtection/>
  <autoFilter ref="A7:N34">
    <sortState ref="A8:N56">
      <sortCondition descending="1" sortBy="value" ref="B8:B56"/>
    </sortState>
  </autoFilter>
  <mergeCells count="1">
    <mergeCell ref="D3:E3"/>
  </mergeCells>
  <conditionalFormatting sqref="J6:K6 A6:I7 H35:I40 H43:I46 A8:A42">
    <cfRule type="cellIs" priority="148" dxfId="2" operator="equal" stopIfTrue="1">
      <formula>1</formula>
    </cfRule>
    <cfRule type="cellIs" priority="149" dxfId="1" operator="equal" stopIfTrue="1">
      <formula>2</formula>
    </cfRule>
    <cfRule type="cellIs" priority="150" dxfId="0" operator="equal" stopIfTrue="1">
      <formula>3</formula>
    </cfRule>
  </conditionalFormatting>
  <conditionalFormatting sqref="L31 L29 L27 L25 L8:L23 E25:F25 E27:G27 E31:F31 E8:G21 E22:F23 G22:G26 E29:H29 H8:H27 I8:K34 H35:I40 H43:I55 M8:N34 N25:N36">
    <cfRule type="cellIs" priority="151" dxfId="2" operator="equal" stopIfTrue="1">
      <formula>12</formula>
    </cfRule>
    <cfRule type="cellIs" priority="152" dxfId="1" operator="equal" stopIfTrue="1">
      <formula>10</formula>
    </cfRule>
    <cfRule type="cellIs" priority="153" dxfId="0" operator="equal" stopIfTrue="1">
      <formula>8</formula>
    </cfRule>
  </conditionalFormatting>
  <printOptions/>
  <pageMargins left="0.36" right="0.27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6.7109375" style="0" bestFit="1" customWidth="1"/>
    <col min="2" max="2" width="6.7109375" style="0" customWidth="1"/>
    <col min="3" max="3" width="27.8515625" style="18" customWidth="1"/>
    <col min="4" max="4" width="28.28125" style="0" customWidth="1"/>
    <col min="5" max="5" width="28.7109375" style="0" customWidth="1"/>
    <col min="6" max="6" width="8.8515625" style="0" customWidth="1"/>
    <col min="7" max="8" width="9.28125" style="0" customWidth="1"/>
    <col min="9" max="10" width="8.140625" style="0" customWidth="1"/>
    <col min="11" max="11" width="8.57421875" style="0" customWidth="1"/>
    <col min="12" max="12" width="8.8515625" style="0" customWidth="1"/>
    <col min="13" max="13" width="10.140625" style="18" customWidth="1"/>
    <col min="14" max="14" width="8.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7.25">
      <c r="D3" s="16" t="s">
        <v>18</v>
      </c>
    </row>
    <row r="4" spans="4:5" ht="12.75">
      <c r="D4" s="32" t="s">
        <v>195</v>
      </c>
      <c r="E4" s="32"/>
    </row>
    <row r="6" spans="1:14" ht="12.75">
      <c r="A6" s="1"/>
      <c r="B6" s="1"/>
      <c r="C6" s="1"/>
      <c r="D6" s="1"/>
      <c r="E6" s="5" t="s">
        <v>4</v>
      </c>
      <c r="F6" s="5" t="s">
        <v>4</v>
      </c>
      <c r="G6" s="5" t="s">
        <v>57</v>
      </c>
      <c r="H6" s="26" t="s">
        <v>4</v>
      </c>
      <c r="I6" s="20" t="s">
        <v>13</v>
      </c>
      <c r="J6" s="20" t="s">
        <v>13</v>
      </c>
      <c r="K6" s="20" t="s">
        <v>43</v>
      </c>
      <c r="L6" s="20" t="s">
        <v>43</v>
      </c>
      <c r="M6" s="20" t="s">
        <v>13</v>
      </c>
      <c r="N6" s="19" t="s">
        <v>17</v>
      </c>
    </row>
    <row r="7" spans="1:14" ht="12.75">
      <c r="A7" s="4" t="s">
        <v>0</v>
      </c>
      <c r="B7" s="8" t="s">
        <v>3</v>
      </c>
      <c r="C7" s="2" t="s">
        <v>1</v>
      </c>
      <c r="D7" s="2" t="s">
        <v>2</v>
      </c>
      <c r="E7" s="6" t="s">
        <v>56</v>
      </c>
      <c r="F7" s="6" t="s">
        <v>5</v>
      </c>
      <c r="G7" s="6" t="s">
        <v>9</v>
      </c>
      <c r="H7" s="6" t="s">
        <v>148</v>
      </c>
      <c r="I7" s="2" t="s">
        <v>157</v>
      </c>
      <c r="J7" s="2" t="s">
        <v>42</v>
      </c>
      <c r="K7" s="2" t="s">
        <v>5</v>
      </c>
      <c r="L7" s="2" t="s">
        <v>9</v>
      </c>
      <c r="M7" s="2" t="s">
        <v>14</v>
      </c>
      <c r="N7" s="2" t="s">
        <v>158</v>
      </c>
    </row>
    <row r="8" spans="1:14" ht="12.75">
      <c r="A8" s="2">
        <v>1</v>
      </c>
      <c r="B8" s="14">
        <f aca="true" t="shared" si="0" ref="B8:B39">SUM(E8:N8)</f>
        <v>96</v>
      </c>
      <c r="C8" s="14" t="s">
        <v>61</v>
      </c>
      <c r="D8" s="14" t="s">
        <v>82</v>
      </c>
      <c r="E8" s="2">
        <v>12</v>
      </c>
      <c r="F8" s="2">
        <v>12</v>
      </c>
      <c r="G8" s="2"/>
      <c r="H8" s="2">
        <v>12</v>
      </c>
      <c r="I8" s="2">
        <v>12</v>
      </c>
      <c r="J8" s="2">
        <v>12</v>
      </c>
      <c r="K8" s="2"/>
      <c r="L8" s="2">
        <v>12</v>
      </c>
      <c r="M8" s="2">
        <v>12</v>
      </c>
      <c r="N8" s="2">
        <v>12</v>
      </c>
    </row>
    <row r="9" spans="1:14" ht="12.75">
      <c r="A9" s="2">
        <f aca="true" t="shared" si="1" ref="A9:A40">A8+1</f>
        <v>2</v>
      </c>
      <c r="B9" s="14">
        <f t="shared" si="0"/>
        <v>82</v>
      </c>
      <c r="C9" s="14" t="s">
        <v>90</v>
      </c>
      <c r="D9" s="14" t="s">
        <v>6</v>
      </c>
      <c r="E9" s="2"/>
      <c r="F9" s="2">
        <v>8</v>
      </c>
      <c r="G9" s="2">
        <v>12</v>
      </c>
      <c r="H9" s="2">
        <v>10</v>
      </c>
      <c r="I9" s="2">
        <v>10</v>
      </c>
      <c r="J9" s="2">
        <v>10</v>
      </c>
      <c r="K9" s="2">
        <v>12</v>
      </c>
      <c r="L9" s="2">
        <v>10</v>
      </c>
      <c r="M9" s="2"/>
      <c r="N9" s="2">
        <v>10</v>
      </c>
    </row>
    <row r="10" spans="1:14" ht="12.75">
      <c r="A10" s="2">
        <f t="shared" si="1"/>
        <v>3</v>
      </c>
      <c r="B10" s="14">
        <f t="shared" si="0"/>
        <v>67</v>
      </c>
      <c r="C10" s="14" t="s">
        <v>49</v>
      </c>
      <c r="D10" s="14" t="s">
        <v>82</v>
      </c>
      <c r="E10" s="2">
        <v>10</v>
      </c>
      <c r="F10" s="2">
        <v>10</v>
      </c>
      <c r="G10" s="2"/>
      <c r="H10" s="2">
        <v>7</v>
      </c>
      <c r="I10" s="2">
        <v>8</v>
      </c>
      <c r="J10" s="2">
        <v>7</v>
      </c>
      <c r="K10" s="2"/>
      <c r="L10" s="2">
        <v>8</v>
      </c>
      <c r="M10" s="2">
        <v>10</v>
      </c>
      <c r="N10" s="2">
        <v>7</v>
      </c>
    </row>
    <row r="11" spans="1:14" ht="12.75">
      <c r="A11" s="2">
        <f t="shared" si="1"/>
        <v>4</v>
      </c>
      <c r="B11" s="2">
        <f t="shared" si="0"/>
        <v>54</v>
      </c>
      <c r="C11" s="2" t="s">
        <v>66</v>
      </c>
      <c r="D11" s="2" t="s">
        <v>87</v>
      </c>
      <c r="E11" s="2">
        <v>7</v>
      </c>
      <c r="F11" s="2">
        <v>6</v>
      </c>
      <c r="G11" s="2">
        <v>8</v>
      </c>
      <c r="H11" s="2"/>
      <c r="I11" s="2">
        <v>5</v>
      </c>
      <c r="J11" s="2"/>
      <c r="K11" s="2">
        <v>8</v>
      </c>
      <c r="L11" s="2">
        <v>4</v>
      </c>
      <c r="M11" s="2">
        <v>8</v>
      </c>
      <c r="N11" s="2">
        <v>8</v>
      </c>
    </row>
    <row r="12" spans="1:14" ht="12" customHeight="1">
      <c r="A12" s="2">
        <f t="shared" si="1"/>
        <v>5</v>
      </c>
      <c r="B12" s="2">
        <f t="shared" si="0"/>
        <v>50</v>
      </c>
      <c r="C12" s="2" t="s">
        <v>52</v>
      </c>
      <c r="D12" s="2" t="s">
        <v>10</v>
      </c>
      <c r="E12" s="21">
        <v>5</v>
      </c>
      <c r="F12" s="2">
        <v>5</v>
      </c>
      <c r="G12" s="2"/>
      <c r="H12" s="2">
        <v>8</v>
      </c>
      <c r="I12" s="2">
        <v>7</v>
      </c>
      <c r="J12" s="2">
        <v>6</v>
      </c>
      <c r="K12" s="2">
        <v>7</v>
      </c>
      <c r="L12" s="2">
        <v>7</v>
      </c>
      <c r="M12" s="2">
        <v>5</v>
      </c>
      <c r="N12" s="2"/>
    </row>
    <row r="13" spans="1:14" ht="12.75">
      <c r="A13" s="2">
        <f t="shared" si="1"/>
        <v>6</v>
      </c>
      <c r="B13" s="2">
        <f t="shared" si="0"/>
        <v>39</v>
      </c>
      <c r="C13" s="2" t="s">
        <v>59</v>
      </c>
      <c r="D13" s="2" t="s">
        <v>60</v>
      </c>
      <c r="E13" s="7">
        <v>6</v>
      </c>
      <c r="F13" s="2">
        <v>7</v>
      </c>
      <c r="G13" s="2">
        <v>7</v>
      </c>
      <c r="H13" s="2"/>
      <c r="I13" s="2">
        <v>4</v>
      </c>
      <c r="J13" s="2">
        <v>1</v>
      </c>
      <c r="K13" s="2">
        <v>4</v>
      </c>
      <c r="L13" s="2">
        <v>6</v>
      </c>
      <c r="M13" s="2">
        <v>4</v>
      </c>
      <c r="N13" s="2"/>
    </row>
    <row r="14" spans="1:14" ht="12.75">
      <c r="A14" s="2">
        <f t="shared" si="1"/>
        <v>7</v>
      </c>
      <c r="B14" s="2">
        <f t="shared" si="0"/>
        <v>34</v>
      </c>
      <c r="C14" s="2" t="s">
        <v>55</v>
      </c>
      <c r="D14" s="2" t="s">
        <v>20</v>
      </c>
      <c r="E14" s="2">
        <v>1</v>
      </c>
      <c r="F14" s="2">
        <v>2</v>
      </c>
      <c r="G14" s="2">
        <v>1</v>
      </c>
      <c r="H14" s="2">
        <v>5</v>
      </c>
      <c r="I14" s="2">
        <v>6</v>
      </c>
      <c r="J14" s="2">
        <v>8</v>
      </c>
      <c r="K14" s="2">
        <v>5</v>
      </c>
      <c r="L14" s="2"/>
      <c r="M14" s="2">
        <v>6</v>
      </c>
      <c r="N14" s="2"/>
    </row>
    <row r="15" spans="1:14" ht="12.75">
      <c r="A15" s="2">
        <f t="shared" si="1"/>
        <v>8</v>
      </c>
      <c r="B15" s="2">
        <f t="shared" si="0"/>
        <v>30</v>
      </c>
      <c r="C15" s="2" t="s">
        <v>51</v>
      </c>
      <c r="D15" s="2" t="s">
        <v>6</v>
      </c>
      <c r="E15" s="2"/>
      <c r="F15" s="2"/>
      <c r="G15" s="2">
        <v>4</v>
      </c>
      <c r="H15" s="2">
        <v>6</v>
      </c>
      <c r="I15" s="2">
        <v>3</v>
      </c>
      <c r="J15" s="2">
        <v>3</v>
      </c>
      <c r="K15" s="2"/>
      <c r="L15" s="2">
        <v>5</v>
      </c>
      <c r="M15" s="2">
        <v>3</v>
      </c>
      <c r="N15" s="2">
        <v>6</v>
      </c>
    </row>
    <row r="16" spans="1:14" ht="12.75">
      <c r="A16" s="2">
        <f t="shared" si="1"/>
        <v>9</v>
      </c>
      <c r="B16" s="2">
        <f t="shared" si="0"/>
        <v>21</v>
      </c>
      <c r="C16" s="2" t="s">
        <v>62</v>
      </c>
      <c r="D16" s="2" t="s">
        <v>10</v>
      </c>
      <c r="E16" s="2"/>
      <c r="F16" s="2"/>
      <c r="G16" s="2">
        <v>5</v>
      </c>
      <c r="H16" s="2"/>
      <c r="I16" s="2">
        <v>1</v>
      </c>
      <c r="J16" s="2">
        <v>5</v>
      </c>
      <c r="K16" s="2"/>
      <c r="L16" s="2">
        <v>3</v>
      </c>
      <c r="M16" s="2">
        <v>7</v>
      </c>
      <c r="N16" s="2"/>
    </row>
    <row r="17" spans="1:14" ht="12.75">
      <c r="A17" s="2">
        <f t="shared" si="1"/>
        <v>10</v>
      </c>
      <c r="B17" s="2">
        <f t="shared" si="0"/>
        <v>14</v>
      </c>
      <c r="C17" s="2" t="s">
        <v>92</v>
      </c>
      <c r="D17" s="2" t="s">
        <v>33</v>
      </c>
      <c r="E17" s="2">
        <v>3</v>
      </c>
      <c r="F17" s="2"/>
      <c r="G17" s="2">
        <v>1</v>
      </c>
      <c r="H17" s="2">
        <v>3</v>
      </c>
      <c r="I17" s="2">
        <v>1</v>
      </c>
      <c r="J17" s="2">
        <v>1</v>
      </c>
      <c r="K17" s="2">
        <v>3</v>
      </c>
      <c r="L17" s="2">
        <v>1</v>
      </c>
      <c r="M17" s="2">
        <v>1</v>
      </c>
      <c r="N17" s="2"/>
    </row>
    <row r="18" spans="1:14" ht="12.75">
      <c r="A18" s="2">
        <f t="shared" si="1"/>
        <v>11</v>
      </c>
      <c r="B18" s="2">
        <f t="shared" si="0"/>
        <v>13</v>
      </c>
      <c r="C18" s="2" t="s">
        <v>91</v>
      </c>
      <c r="D18" s="2" t="s">
        <v>33</v>
      </c>
      <c r="E18" s="2">
        <v>4</v>
      </c>
      <c r="F18" s="2">
        <v>4</v>
      </c>
      <c r="G18" s="2">
        <v>1</v>
      </c>
      <c r="H18" s="2"/>
      <c r="I18" s="2">
        <v>1</v>
      </c>
      <c r="J18" s="2">
        <v>1</v>
      </c>
      <c r="K18" s="2"/>
      <c r="L18" s="2">
        <v>1</v>
      </c>
      <c r="M18" s="2">
        <v>1</v>
      </c>
      <c r="N18" s="2"/>
    </row>
    <row r="19" spans="1:14" ht="12.75">
      <c r="A19" s="2">
        <f t="shared" si="1"/>
        <v>12</v>
      </c>
      <c r="B19" s="2">
        <f t="shared" si="0"/>
        <v>11</v>
      </c>
      <c r="C19" s="2" t="s">
        <v>95</v>
      </c>
      <c r="D19" s="2" t="s">
        <v>96</v>
      </c>
      <c r="E19" s="2">
        <v>1</v>
      </c>
      <c r="F19" s="2"/>
      <c r="G19" s="2">
        <v>1</v>
      </c>
      <c r="H19" s="2"/>
      <c r="I19" s="2">
        <v>1</v>
      </c>
      <c r="J19" s="2">
        <v>1</v>
      </c>
      <c r="K19" s="2"/>
      <c r="L19" s="2">
        <v>2</v>
      </c>
      <c r="M19" s="2">
        <v>1</v>
      </c>
      <c r="N19" s="2">
        <v>4</v>
      </c>
    </row>
    <row r="20" spans="1:14" ht="12.75">
      <c r="A20" s="2">
        <f t="shared" si="1"/>
        <v>13</v>
      </c>
      <c r="B20" s="2">
        <f t="shared" si="0"/>
        <v>10</v>
      </c>
      <c r="C20" s="2" t="s">
        <v>64</v>
      </c>
      <c r="D20" s="2" t="s">
        <v>6</v>
      </c>
      <c r="E20" s="2"/>
      <c r="F20" s="2"/>
      <c r="G20" s="2">
        <v>1</v>
      </c>
      <c r="H20" s="2"/>
      <c r="I20" s="2">
        <v>1</v>
      </c>
      <c r="J20" s="2">
        <v>1</v>
      </c>
      <c r="K20" s="2"/>
      <c r="L20" s="2">
        <v>1</v>
      </c>
      <c r="M20" s="2">
        <v>1</v>
      </c>
      <c r="N20" s="2">
        <v>5</v>
      </c>
    </row>
    <row r="21" spans="1:14" ht="12.75">
      <c r="A21" s="2">
        <f t="shared" si="1"/>
        <v>14</v>
      </c>
      <c r="B21" s="2">
        <f t="shared" si="0"/>
        <v>9</v>
      </c>
      <c r="C21" s="2" t="s">
        <v>98</v>
      </c>
      <c r="D21" s="2" t="s">
        <v>41</v>
      </c>
      <c r="E21" s="2"/>
      <c r="F21" s="2">
        <v>1</v>
      </c>
      <c r="G21" s="2">
        <v>1</v>
      </c>
      <c r="H21" s="2">
        <v>1</v>
      </c>
      <c r="I21" s="2">
        <v>2</v>
      </c>
      <c r="J21" s="2">
        <v>1</v>
      </c>
      <c r="K21" s="2">
        <v>1</v>
      </c>
      <c r="L21" s="2">
        <v>1</v>
      </c>
      <c r="M21" s="2">
        <v>1</v>
      </c>
      <c r="N21" s="2"/>
    </row>
    <row r="22" spans="1:14" ht="12.75">
      <c r="A22" s="2">
        <f t="shared" si="1"/>
        <v>15</v>
      </c>
      <c r="B22" s="2">
        <f t="shared" si="0"/>
        <v>9</v>
      </c>
      <c r="C22" s="2" t="s">
        <v>67</v>
      </c>
      <c r="D22" s="2" t="s">
        <v>82</v>
      </c>
      <c r="E22" s="2"/>
      <c r="F22" s="2"/>
      <c r="G22" s="2">
        <v>3</v>
      </c>
      <c r="H22" s="2"/>
      <c r="I22" s="2">
        <v>1</v>
      </c>
      <c r="J22" s="2">
        <v>4</v>
      </c>
      <c r="K22" s="2"/>
      <c r="L22" s="2"/>
      <c r="M22" s="2">
        <v>1</v>
      </c>
      <c r="N22" s="2"/>
    </row>
    <row r="23" spans="1:14" ht="12.75">
      <c r="A23" s="2">
        <f t="shared" si="1"/>
        <v>16</v>
      </c>
      <c r="B23" s="2">
        <f t="shared" si="0"/>
        <v>7</v>
      </c>
      <c r="C23" s="2" t="s">
        <v>94</v>
      </c>
      <c r="D23" s="2" t="s">
        <v>33</v>
      </c>
      <c r="E23" s="2">
        <v>1</v>
      </c>
      <c r="F23" s="2">
        <v>3</v>
      </c>
      <c r="G23" s="2">
        <v>1</v>
      </c>
      <c r="H23" s="2"/>
      <c r="I23" s="2"/>
      <c r="J23" s="2"/>
      <c r="K23" s="2"/>
      <c r="L23" s="2">
        <v>1</v>
      </c>
      <c r="M23" s="2">
        <v>1</v>
      </c>
      <c r="N23" s="2"/>
    </row>
    <row r="24" spans="1:14" ht="12.75">
      <c r="A24" s="2">
        <f t="shared" si="1"/>
        <v>17</v>
      </c>
      <c r="B24" s="2">
        <f t="shared" si="0"/>
        <v>7</v>
      </c>
      <c r="C24" s="2" t="s">
        <v>107</v>
      </c>
      <c r="D24" s="2" t="s">
        <v>23</v>
      </c>
      <c r="E24" s="2"/>
      <c r="F24" s="2">
        <v>1</v>
      </c>
      <c r="G24" s="2"/>
      <c r="H24" s="2">
        <v>4</v>
      </c>
      <c r="I24" s="2"/>
      <c r="J24" s="2"/>
      <c r="K24" s="2">
        <v>2</v>
      </c>
      <c r="L24" s="2"/>
      <c r="M24" s="2"/>
      <c r="N24" s="2"/>
    </row>
    <row r="25" spans="1:14" ht="12.75">
      <c r="A25" s="2">
        <f t="shared" si="1"/>
        <v>18</v>
      </c>
      <c r="B25" s="2">
        <f t="shared" si="0"/>
        <v>7</v>
      </c>
      <c r="C25" s="2" t="s">
        <v>79</v>
      </c>
      <c r="D25" s="2" t="s">
        <v>85</v>
      </c>
      <c r="E25" s="2"/>
      <c r="F25" s="2"/>
      <c r="G25" s="2">
        <v>1</v>
      </c>
      <c r="H25" s="2">
        <v>2</v>
      </c>
      <c r="I25" s="2">
        <v>1</v>
      </c>
      <c r="J25" s="2">
        <v>1</v>
      </c>
      <c r="K25" s="2"/>
      <c r="L25" s="2">
        <v>1</v>
      </c>
      <c r="M25" s="2">
        <v>1</v>
      </c>
      <c r="N25" s="2"/>
    </row>
    <row r="26" spans="1:14" ht="12.75">
      <c r="A26" s="2">
        <f t="shared" si="1"/>
        <v>19</v>
      </c>
      <c r="B26" s="2">
        <f t="shared" si="0"/>
        <v>6</v>
      </c>
      <c r="C26" s="2" t="s">
        <v>97</v>
      </c>
      <c r="D26" s="2" t="s">
        <v>33</v>
      </c>
      <c r="E26" s="2">
        <v>1</v>
      </c>
      <c r="F26" s="2">
        <v>1</v>
      </c>
      <c r="G26" s="2">
        <v>1</v>
      </c>
      <c r="H26" s="2"/>
      <c r="I26" s="2">
        <v>1</v>
      </c>
      <c r="J26" s="2">
        <v>1</v>
      </c>
      <c r="K26" s="2"/>
      <c r="L26" s="2"/>
      <c r="M26" s="2">
        <v>1</v>
      </c>
      <c r="N26" s="2"/>
    </row>
    <row r="27" spans="1:14" ht="12.75">
      <c r="A27" s="2">
        <f t="shared" si="1"/>
        <v>20</v>
      </c>
      <c r="B27" s="2">
        <f t="shared" si="0"/>
        <v>6</v>
      </c>
      <c r="C27" s="2" t="s">
        <v>172</v>
      </c>
      <c r="D27" s="2" t="s">
        <v>73</v>
      </c>
      <c r="E27" s="2"/>
      <c r="F27" s="2"/>
      <c r="G27" s="2">
        <v>1</v>
      </c>
      <c r="H27" s="2"/>
      <c r="I27" s="2">
        <v>1</v>
      </c>
      <c r="J27" s="2">
        <v>1</v>
      </c>
      <c r="K27" s="2"/>
      <c r="L27" s="2">
        <v>1</v>
      </c>
      <c r="M27" s="2">
        <v>2</v>
      </c>
      <c r="N27" s="2"/>
    </row>
    <row r="28" spans="1:14" ht="12.75">
      <c r="A28" s="2">
        <f t="shared" si="1"/>
        <v>21</v>
      </c>
      <c r="B28" s="2">
        <f t="shared" si="0"/>
        <v>5</v>
      </c>
      <c r="C28" s="2" t="s">
        <v>99</v>
      </c>
      <c r="D28" s="2" t="s">
        <v>46</v>
      </c>
      <c r="E28" s="2">
        <v>1</v>
      </c>
      <c r="F28" s="2"/>
      <c r="G28" s="2"/>
      <c r="H28" s="2"/>
      <c r="I28" s="2">
        <v>1</v>
      </c>
      <c r="J28" s="2">
        <v>1</v>
      </c>
      <c r="K28" s="2"/>
      <c r="L28" s="2">
        <v>1</v>
      </c>
      <c r="M28" s="2">
        <v>1</v>
      </c>
      <c r="N28" s="2"/>
    </row>
    <row r="29" spans="1:14" ht="12.75">
      <c r="A29" s="2">
        <f t="shared" si="1"/>
        <v>22</v>
      </c>
      <c r="B29" s="2">
        <f t="shared" si="0"/>
        <v>4</v>
      </c>
      <c r="C29" s="2" t="s">
        <v>109</v>
      </c>
      <c r="D29" s="2" t="s">
        <v>82</v>
      </c>
      <c r="E29" s="2"/>
      <c r="F29" s="2">
        <v>1</v>
      </c>
      <c r="G29" s="2">
        <v>1</v>
      </c>
      <c r="H29" s="2"/>
      <c r="I29" s="2">
        <v>1</v>
      </c>
      <c r="J29" s="2"/>
      <c r="K29" s="2"/>
      <c r="L29" s="2"/>
      <c r="M29" s="31">
        <v>1</v>
      </c>
      <c r="N29" s="22"/>
    </row>
    <row r="30" spans="1:14" ht="12.75">
      <c r="A30" s="2">
        <f t="shared" si="1"/>
        <v>23</v>
      </c>
      <c r="B30" s="2">
        <f t="shared" si="0"/>
        <v>4</v>
      </c>
      <c r="C30" s="2" t="s">
        <v>138</v>
      </c>
      <c r="D30" s="2" t="s">
        <v>41</v>
      </c>
      <c r="E30" s="2"/>
      <c r="F30" s="2"/>
      <c r="G30" s="2">
        <v>1</v>
      </c>
      <c r="H30" s="2"/>
      <c r="I30" s="2">
        <v>1</v>
      </c>
      <c r="J30" s="2">
        <v>1</v>
      </c>
      <c r="K30" s="2"/>
      <c r="L30" s="2"/>
      <c r="M30" s="2">
        <v>1</v>
      </c>
      <c r="N30" s="2"/>
    </row>
    <row r="31" spans="1:14" ht="12.75">
      <c r="A31" s="2">
        <f t="shared" si="1"/>
        <v>24</v>
      </c>
      <c r="B31" s="2">
        <f t="shared" si="0"/>
        <v>4</v>
      </c>
      <c r="C31" s="2" t="s">
        <v>111</v>
      </c>
      <c r="D31" s="2" t="s">
        <v>44</v>
      </c>
      <c r="E31" s="22"/>
      <c r="F31" s="2">
        <v>1</v>
      </c>
      <c r="G31" s="2"/>
      <c r="H31" s="2">
        <v>1</v>
      </c>
      <c r="I31" s="2"/>
      <c r="J31" s="2">
        <v>1</v>
      </c>
      <c r="K31" s="2">
        <v>1</v>
      </c>
      <c r="L31" s="22"/>
      <c r="M31" s="31"/>
      <c r="N31" s="22"/>
    </row>
    <row r="32" spans="1:14" ht="12.75">
      <c r="A32" s="2">
        <f t="shared" si="1"/>
        <v>25</v>
      </c>
      <c r="B32" s="2">
        <f t="shared" si="0"/>
        <v>4</v>
      </c>
      <c r="C32" s="2" t="s">
        <v>100</v>
      </c>
      <c r="D32" s="2" t="s">
        <v>46</v>
      </c>
      <c r="E32" s="10">
        <v>1</v>
      </c>
      <c r="F32" s="2"/>
      <c r="G32" s="2"/>
      <c r="H32" s="2"/>
      <c r="I32" s="2">
        <v>1</v>
      </c>
      <c r="J32" s="2"/>
      <c r="K32" s="2">
        <v>1</v>
      </c>
      <c r="L32" s="2">
        <v>1</v>
      </c>
      <c r="M32" s="2"/>
      <c r="N32" s="2"/>
    </row>
    <row r="33" spans="1:14" ht="12.75">
      <c r="A33" s="2">
        <f t="shared" si="1"/>
        <v>26</v>
      </c>
      <c r="B33" s="2">
        <f t="shared" si="0"/>
        <v>3</v>
      </c>
      <c r="C33" s="2" t="s">
        <v>110</v>
      </c>
      <c r="D33" s="2" t="s">
        <v>23</v>
      </c>
      <c r="E33" s="2"/>
      <c r="F33" s="2">
        <v>1</v>
      </c>
      <c r="G33" s="2"/>
      <c r="H33" s="2">
        <v>1</v>
      </c>
      <c r="I33" s="2"/>
      <c r="J33" s="2"/>
      <c r="K33" s="2">
        <v>1</v>
      </c>
      <c r="L33" s="2"/>
      <c r="M33" s="2"/>
      <c r="N33" s="2"/>
    </row>
    <row r="34" spans="1:14" ht="12.75">
      <c r="A34" s="2">
        <f t="shared" si="1"/>
        <v>27</v>
      </c>
      <c r="B34" s="2">
        <f t="shared" si="0"/>
        <v>3</v>
      </c>
      <c r="C34" s="2" t="s">
        <v>136</v>
      </c>
      <c r="D34" s="2" t="s">
        <v>23</v>
      </c>
      <c r="E34" s="2"/>
      <c r="F34" s="2"/>
      <c r="G34" s="2">
        <v>1</v>
      </c>
      <c r="H34" s="2">
        <v>1</v>
      </c>
      <c r="I34" s="2"/>
      <c r="J34" s="2"/>
      <c r="K34" s="2">
        <v>1</v>
      </c>
      <c r="L34" s="2"/>
      <c r="M34" s="2"/>
      <c r="N34" s="2"/>
    </row>
    <row r="35" spans="1:14" ht="12.75">
      <c r="A35" s="2">
        <f t="shared" si="1"/>
        <v>28</v>
      </c>
      <c r="B35" s="2">
        <f t="shared" si="0"/>
        <v>3</v>
      </c>
      <c r="C35" s="2" t="s">
        <v>93</v>
      </c>
      <c r="D35" s="2" t="s">
        <v>33</v>
      </c>
      <c r="E35" s="2">
        <v>2</v>
      </c>
      <c r="F35" s="2">
        <v>1</v>
      </c>
      <c r="G35" s="2"/>
      <c r="H35" s="2"/>
      <c r="I35" s="2"/>
      <c r="J35" s="2"/>
      <c r="K35" s="2"/>
      <c r="L35" s="2"/>
      <c r="M35" s="2"/>
      <c r="N35" s="2"/>
    </row>
    <row r="36" spans="1:14" ht="12.75">
      <c r="A36" s="2">
        <f t="shared" si="1"/>
        <v>29</v>
      </c>
      <c r="B36" s="2">
        <f t="shared" si="0"/>
        <v>3</v>
      </c>
      <c r="C36" s="2" t="s">
        <v>112</v>
      </c>
      <c r="D36" s="2" t="s">
        <v>44</v>
      </c>
      <c r="E36" s="2"/>
      <c r="F36" s="2">
        <v>1</v>
      </c>
      <c r="G36" s="2"/>
      <c r="H36" s="2">
        <v>1</v>
      </c>
      <c r="I36" s="2"/>
      <c r="J36" s="2"/>
      <c r="K36" s="2">
        <v>1</v>
      </c>
      <c r="L36" s="2"/>
      <c r="M36" s="2"/>
      <c r="N36" s="2"/>
    </row>
    <row r="37" spans="1:14" ht="12.75">
      <c r="A37" s="2">
        <f t="shared" si="1"/>
        <v>30</v>
      </c>
      <c r="B37" s="2">
        <f t="shared" si="0"/>
        <v>3</v>
      </c>
      <c r="C37" s="2" t="s">
        <v>168</v>
      </c>
      <c r="D37" s="2" t="s">
        <v>41</v>
      </c>
      <c r="E37" s="2"/>
      <c r="F37" s="2"/>
      <c r="G37" s="2"/>
      <c r="H37" s="2"/>
      <c r="I37" s="2">
        <v>1</v>
      </c>
      <c r="J37" s="2"/>
      <c r="K37" s="2"/>
      <c r="L37" s="2">
        <v>1</v>
      </c>
      <c r="M37" s="2">
        <v>1</v>
      </c>
      <c r="N37" s="2"/>
    </row>
    <row r="38" spans="1:14" ht="12.75">
      <c r="A38" s="2">
        <f t="shared" si="1"/>
        <v>31</v>
      </c>
      <c r="B38" s="2">
        <f t="shared" si="0"/>
        <v>3</v>
      </c>
      <c r="C38" s="2" t="s">
        <v>193</v>
      </c>
      <c r="D38" s="2" t="s">
        <v>87</v>
      </c>
      <c r="E38" s="22"/>
      <c r="F38" s="2"/>
      <c r="G38" s="2"/>
      <c r="H38" s="2"/>
      <c r="I38" s="2"/>
      <c r="J38" s="2"/>
      <c r="K38" s="2"/>
      <c r="L38" s="22"/>
      <c r="M38" s="31"/>
      <c r="N38" s="22">
        <v>3</v>
      </c>
    </row>
    <row r="39" spans="1:14" ht="12.75">
      <c r="A39" s="2">
        <f t="shared" si="1"/>
        <v>32</v>
      </c>
      <c r="B39" s="2">
        <f t="shared" si="0"/>
        <v>3</v>
      </c>
      <c r="C39" s="2" t="s">
        <v>173</v>
      </c>
      <c r="D39" s="2" t="s">
        <v>174</v>
      </c>
      <c r="E39" s="2"/>
      <c r="F39" s="2"/>
      <c r="G39" s="2"/>
      <c r="H39" s="2"/>
      <c r="I39" s="2"/>
      <c r="J39" s="2">
        <v>1</v>
      </c>
      <c r="K39" s="2">
        <v>1</v>
      </c>
      <c r="L39" s="2"/>
      <c r="M39" s="2">
        <v>1</v>
      </c>
      <c r="N39" s="2"/>
    </row>
    <row r="40" spans="1:14" ht="12.75">
      <c r="A40" s="2">
        <f t="shared" si="1"/>
        <v>33</v>
      </c>
      <c r="B40" s="2">
        <f aca="true" t="shared" si="2" ref="B40:B65">SUM(E40:N40)</f>
        <v>2</v>
      </c>
      <c r="C40" s="2" t="s">
        <v>65</v>
      </c>
      <c r="D40" s="2" t="s">
        <v>82</v>
      </c>
      <c r="E40" s="2"/>
      <c r="F40" s="2"/>
      <c r="G40" s="2">
        <v>1</v>
      </c>
      <c r="H40" s="2"/>
      <c r="I40" s="2"/>
      <c r="J40" s="2">
        <v>1</v>
      </c>
      <c r="K40" s="2"/>
      <c r="L40" s="2"/>
      <c r="M40" s="2"/>
      <c r="N40" s="2"/>
    </row>
    <row r="41" spans="1:14" ht="12.75">
      <c r="A41" s="2">
        <v>58</v>
      </c>
      <c r="B41" s="2">
        <f t="shared" si="2"/>
        <v>2</v>
      </c>
      <c r="C41" s="2" t="s">
        <v>141</v>
      </c>
      <c r="D41" s="2" t="s">
        <v>33</v>
      </c>
      <c r="E41" s="2"/>
      <c r="F41" s="2"/>
      <c r="G41" s="2">
        <v>1</v>
      </c>
      <c r="H41" s="2"/>
      <c r="I41" s="2"/>
      <c r="J41" s="2">
        <v>1</v>
      </c>
      <c r="K41" s="2"/>
      <c r="L41" s="2"/>
      <c r="M41" s="2"/>
      <c r="N41" s="2"/>
    </row>
    <row r="42" spans="1:14" ht="12.75">
      <c r="A42" s="2">
        <f aca="true" t="shared" si="3" ref="A42:A65">A41+1</f>
        <v>59</v>
      </c>
      <c r="B42" s="2">
        <f t="shared" si="2"/>
        <v>2</v>
      </c>
      <c r="C42" s="2" t="s">
        <v>108</v>
      </c>
      <c r="D42" s="2" t="s">
        <v>20</v>
      </c>
      <c r="E42" s="2"/>
      <c r="F42" s="2">
        <v>1</v>
      </c>
      <c r="G42" s="2"/>
      <c r="H42" s="2">
        <v>1</v>
      </c>
      <c r="I42" s="2"/>
      <c r="J42" s="2"/>
      <c r="K42" s="2"/>
      <c r="L42" s="2"/>
      <c r="M42" s="2"/>
      <c r="N42" s="2"/>
    </row>
    <row r="43" spans="1:14" ht="12.75">
      <c r="A43" s="2">
        <f t="shared" si="3"/>
        <v>60</v>
      </c>
      <c r="B43" s="2">
        <f t="shared" si="2"/>
        <v>2</v>
      </c>
      <c r="C43" s="2" t="s">
        <v>113</v>
      </c>
      <c r="D43" s="2" t="s">
        <v>44</v>
      </c>
      <c r="E43" s="2"/>
      <c r="F43" s="2">
        <v>1</v>
      </c>
      <c r="G43" s="2"/>
      <c r="H43" s="2">
        <v>1</v>
      </c>
      <c r="I43" s="2"/>
      <c r="J43" s="2"/>
      <c r="K43" s="2"/>
      <c r="L43" s="2"/>
      <c r="M43" s="2"/>
      <c r="N43" s="2"/>
    </row>
    <row r="44" spans="1:14" ht="12.75">
      <c r="A44" s="2">
        <f t="shared" si="3"/>
        <v>61</v>
      </c>
      <c r="B44" s="2">
        <f t="shared" si="2"/>
        <v>2</v>
      </c>
      <c r="C44" s="2" t="s">
        <v>114</v>
      </c>
      <c r="D44" s="2" t="s">
        <v>44</v>
      </c>
      <c r="E44" s="2"/>
      <c r="F44" s="2">
        <v>1</v>
      </c>
      <c r="G44" s="2"/>
      <c r="H44" s="2">
        <v>1</v>
      </c>
      <c r="I44" s="2"/>
      <c r="J44" s="2"/>
      <c r="K44" s="2"/>
      <c r="L44" s="2"/>
      <c r="M44" s="2"/>
      <c r="N44" s="2"/>
    </row>
    <row r="45" spans="1:14" ht="12.75">
      <c r="A45" s="2">
        <f t="shared" si="3"/>
        <v>62</v>
      </c>
      <c r="B45" s="2">
        <f t="shared" si="2"/>
        <v>2</v>
      </c>
      <c r="C45" s="2" t="s">
        <v>156</v>
      </c>
      <c r="D45" s="2" t="s">
        <v>44</v>
      </c>
      <c r="E45" s="10"/>
      <c r="F45" s="2"/>
      <c r="G45" s="2"/>
      <c r="H45" s="2">
        <v>1</v>
      </c>
      <c r="I45" s="2"/>
      <c r="J45" s="2">
        <v>1</v>
      </c>
      <c r="K45" s="2"/>
      <c r="L45" s="2"/>
      <c r="M45" s="2"/>
      <c r="N45" s="2"/>
    </row>
    <row r="46" spans="1:14" ht="12.75">
      <c r="A46" s="2">
        <f t="shared" si="3"/>
        <v>63</v>
      </c>
      <c r="B46" s="2">
        <f t="shared" si="2"/>
        <v>2</v>
      </c>
      <c r="C46" s="2" t="s">
        <v>115</v>
      </c>
      <c r="D46" s="2" t="s">
        <v>44</v>
      </c>
      <c r="E46" s="2"/>
      <c r="F46" s="2">
        <v>1</v>
      </c>
      <c r="G46" s="2"/>
      <c r="H46" s="2"/>
      <c r="I46" s="2"/>
      <c r="J46" s="2"/>
      <c r="K46" s="2">
        <v>1</v>
      </c>
      <c r="L46" s="2"/>
      <c r="M46" s="2"/>
      <c r="N46" s="2"/>
    </row>
    <row r="47" spans="1:14" ht="12.75">
      <c r="A47" s="2">
        <f t="shared" si="3"/>
        <v>64</v>
      </c>
      <c r="B47" s="2">
        <f t="shared" si="2"/>
        <v>2</v>
      </c>
      <c r="C47" s="2" t="s">
        <v>154</v>
      </c>
      <c r="D47" s="2" t="s">
        <v>151</v>
      </c>
      <c r="E47" s="2"/>
      <c r="F47" s="2"/>
      <c r="G47" s="2"/>
      <c r="H47" s="2">
        <v>1</v>
      </c>
      <c r="I47" s="2"/>
      <c r="J47" s="2"/>
      <c r="K47" s="2">
        <v>1</v>
      </c>
      <c r="L47" s="2"/>
      <c r="M47" s="2"/>
      <c r="N47" s="2"/>
    </row>
    <row r="48" spans="1:14" ht="12.75">
      <c r="A48" s="2">
        <f t="shared" si="3"/>
        <v>65</v>
      </c>
      <c r="B48" s="2">
        <f t="shared" si="2"/>
        <v>1</v>
      </c>
      <c r="C48" s="2" t="s">
        <v>184</v>
      </c>
      <c r="D48" s="2" t="s">
        <v>151</v>
      </c>
      <c r="E48" s="7"/>
      <c r="F48" s="2"/>
      <c r="G48" s="2"/>
      <c r="H48" s="2"/>
      <c r="I48" s="2"/>
      <c r="J48" s="2"/>
      <c r="K48" s="2">
        <v>1</v>
      </c>
      <c r="L48" s="22"/>
      <c r="M48" s="2"/>
      <c r="N48" s="22"/>
    </row>
    <row r="49" spans="1:14" ht="12.75">
      <c r="A49" s="2">
        <f t="shared" si="3"/>
        <v>66</v>
      </c>
      <c r="B49" s="2">
        <f t="shared" si="2"/>
        <v>1</v>
      </c>
      <c r="C49" s="2" t="s">
        <v>135</v>
      </c>
      <c r="D49" s="2" t="s">
        <v>82</v>
      </c>
      <c r="E49" s="2"/>
      <c r="F49" s="2"/>
      <c r="G49" s="2">
        <v>1</v>
      </c>
      <c r="H49" s="2"/>
      <c r="I49" s="2"/>
      <c r="J49" s="2"/>
      <c r="K49" s="2"/>
      <c r="L49" s="2"/>
      <c r="M49" s="2"/>
      <c r="N49" s="2"/>
    </row>
    <row r="50" spans="1:14" ht="12.75">
      <c r="A50" s="2">
        <f t="shared" si="3"/>
        <v>67</v>
      </c>
      <c r="B50" s="2">
        <f t="shared" si="2"/>
        <v>1</v>
      </c>
      <c r="C50" s="2" t="s">
        <v>137</v>
      </c>
      <c r="D50" s="2" t="s">
        <v>10</v>
      </c>
      <c r="E50" s="2"/>
      <c r="F50" s="2"/>
      <c r="G50" s="2">
        <v>1</v>
      </c>
      <c r="H50" s="2"/>
      <c r="I50" s="2"/>
      <c r="J50" s="2"/>
      <c r="K50" s="2"/>
      <c r="L50" s="2"/>
      <c r="M50" s="2"/>
      <c r="N50" s="2"/>
    </row>
    <row r="51" spans="1:14" ht="12.75">
      <c r="A51" s="2">
        <f t="shared" si="3"/>
        <v>68</v>
      </c>
      <c r="B51" s="2">
        <f t="shared" si="2"/>
        <v>1</v>
      </c>
      <c r="C51" s="2" t="s">
        <v>139</v>
      </c>
      <c r="D51" s="2" t="s">
        <v>6</v>
      </c>
      <c r="E51" s="10"/>
      <c r="F51" s="2"/>
      <c r="G51" s="2">
        <v>1</v>
      </c>
      <c r="H51" s="2"/>
      <c r="I51" s="2"/>
      <c r="J51" s="2"/>
      <c r="K51" s="2"/>
      <c r="L51" s="2"/>
      <c r="M51" s="2"/>
      <c r="N51" s="2"/>
    </row>
    <row r="52" spans="1:14" ht="12.75">
      <c r="A52" s="2">
        <f t="shared" si="3"/>
        <v>69</v>
      </c>
      <c r="B52" s="2">
        <f t="shared" si="2"/>
        <v>1</v>
      </c>
      <c r="C52" s="2" t="s">
        <v>140</v>
      </c>
      <c r="D52" s="2" t="s">
        <v>82</v>
      </c>
      <c r="E52" s="2"/>
      <c r="F52" s="2"/>
      <c r="G52" s="2">
        <v>1</v>
      </c>
      <c r="H52" s="2"/>
      <c r="I52" s="2"/>
      <c r="J52" s="2"/>
      <c r="K52" s="2"/>
      <c r="L52" s="2"/>
      <c r="M52" s="2"/>
      <c r="N52" s="2"/>
    </row>
    <row r="53" spans="1:14" ht="12.75">
      <c r="A53" s="2">
        <f t="shared" si="3"/>
        <v>70</v>
      </c>
      <c r="B53" s="2">
        <f t="shared" si="2"/>
        <v>1</v>
      </c>
      <c r="C53" s="2" t="s">
        <v>142</v>
      </c>
      <c r="D53" s="2" t="s">
        <v>85</v>
      </c>
      <c r="E53" s="2"/>
      <c r="F53" s="2"/>
      <c r="G53" s="2">
        <v>1</v>
      </c>
      <c r="H53" s="2"/>
      <c r="I53" s="2"/>
      <c r="J53" s="2"/>
      <c r="K53" s="2"/>
      <c r="L53" s="2"/>
      <c r="M53" s="2"/>
      <c r="N53" s="2"/>
    </row>
    <row r="54" spans="1:14" ht="12.75">
      <c r="A54" s="2">
        <f t="shared" si="3"/>
        <v>71</v>
      </c>
      <c r="B54" s="2">
        <f t="shared" si="2"/>
        <v>1</v>
      </c>
      <c r="C54" s="2" t="s">
        <v>53</v>
      </c>
      <c r="D54" s="2" t="s">
        <v>76</v>
      </c>
      <c r="E54" s="2"/>
      <c r="F54" s="2">
        <v>1</v>
      </c>
      <c r="G54" s="2"/>
      <c r="H54" s="2"/>
      <c r="I54" s="2"/>
      <c r="J54" s="2"/>
      <c r="K54" s="2"/>
      <c r="L54" s="2"/>
      <c r="M54" s="31"/>
      <c r="N54" s="2"/>
    </row>
    <row r="55" spans="1:14" ht="12.75">
      <c r="A55" s="2">
        <f t="shared" si="3"/>
        <v>72</v>
      </c>
      <c r="B55" s="2">
        <f t="shared" si="2"/>
        <v>1</v>
      </c>
      <c r="C55" s="2" t="s">
        <v>153</v>
      </c>
      <c r="D55" s="2" t="s">
        <v>77</v>
      </c>
      <c r="E55" s="2"/>
      <c r="F55" s="2"/>
      <c r="G55" s="2"/>
      <c r="H55" s="2">
        <v>1</v>
      </c>
      <c r="I55" s="2"/>
      <c r="J55" s="2"/>
      <c r="K55" s="2"/>
      <c r="L55" s="2"/>
      <c r="M55" s="2"/>
      <c r="N55" s="2"/>
    </row>
    <row r="56" spans="1:14" ht="12.75">
      <c r="A56" s="2">
        <f t="shared" si="3"/>
        <v>73</v>
      </c>
      <c r="B56" s="2">
        <f t="shared" si="2"/>
        <v>1</v>
      </c>
      <c r="C56" s="2" t="s">
        <v>155</v>
      </c>
      <c r="D56" s="2" t="s">
        <v>77</v>
      </c>
      <c r="E56" s="2"/>
      <c r="F56" s="2"/>
      <c r="G56" s="2"/>
      <c r="H56" s="2">
        <v>1</v>
      </c>
      <c r="I56" s="2"/>
      <c r="J56" s="2"/>
      <c r="K56" s="2"/>
      <c r="L56" s="2"/>
      <c r="M56" s="2"/>
      <c r="N56" s="2"/>
    </row>
    <row r="57" spans="1:14" ht="12.75">
      <c r="A57" s="2">
        <f t="shared" si="3"/>
        <v>74</v>
      </c>
      <c r="B57" s="2">
        <f t="shared" si="2"/>
        <v>1</v>
      </c>
      <c r="C57" s="2" t="s">
        <v>167</v>
      </c>
      <c r="D57" s="2" t="s">
        <v>96</v>
      </c>
      <c r="E57" s="2"/>
      <c r="F57" s="2"/>
      <c r="G57" s="2"/>
      <c r="H57" s="2"/>
      <c r="I57" s="2">
        <v>1</v>
      </c>
      <c r="J57" s="2"/>
      <c r="K57" s="2"/>
      <c r="L57" s="2"/>
      <c r="M57" s="2"/>
      <c r="N57" s="2"/>
    </row>
    <row r="58" spans="1:14" ht="12.75">
      <c r="A58" s="2">
        <f t="shared" si="3"/>
        <v>75</v>
      </c>
      <c r="B58" s="2">
        <f t="shared" si="2"/>
        <v>1</v>
      </c>
      <c r="C58" s="2" t="s">
        <v>188</v>
      </c>
      <c r="D58" s="2" t="s">
        <v>82</v>
      </c>
      <c r="E58" s="2"/>
      <c r="F58" s="2"/>
      <c r="G58" s="2"/>
      <c r="H58" s="2"/>
      <c r="I58" s="2"/>
      <c r="J58" s="2"/>
      <c r="K58" s="2"/>
      <c r="L58" s="22"/>
      <c r="M58" s="2">
        <v>1</v>
      </c>
      <c r="N58" s="22"/>
    </row>
    <row r="59" spans="1:14" ht="12.75">
      <c r="A59" s="2">
        <f t="shared" si="3"/>
        <v>76</v>
      </c>
      <c r="B59" s="2">
        <f t="shared" si="2"/>
        <v>1</v>
      </c>
      <c r="C59" s="2" t="s">
        <v>191</v>
      </c>
      <c r="D59" s="2" t="s">
        <v>192</v>
      </c>
      <c r="E59" s="22"/>
      <c r="F59" s="2"/>
      <c r="G59" s="2"/>
      <c r="H59" s="2"/>
      <c r="I59" s="2"/>
      <c r="J59" s="2"/>
      <c r="K59" s="2"/>
      <c r="L59" s="2">
        <v>1</v>
      </c>
      <c r="M59" s="31"/>
      <c r="N59" s="22"/>
    </row>
    <row r="60" spans="1:14" ht="12.75">
      <c r="A60" s="2">
        <f t="shared" si="3"/>
        <v>77</v>
      </c>
      <c r="B60" s="2">
        <f t="shared" si="2"/>
        <v>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>
        <f t="shared" si="3"/>
        <v>78</v>
      </c>
      <c r="B61" s="2">
        <f t="shared" si="2"/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>
        <f t="shared" si="3"/>
        <v>79</v>
      </c>
      <c r="B62" s="2">
        <f t="shared" si="2"/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>
        <f t="shared" si="3"/>
        <v>80</v>
      </c>
      <c r="B63" s="2">
        <f t="shared" si="2"/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>
        <f t="shared" si="3"/>
        <v>81</v>
      </c>
      <c r="B64" s="2">
        <f t="shared" si="2"/>
        <v>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>
        <f t="shared" si="3"/>
        <v>82</v>
      </c>
      <c r="B65" s="2">
        <f t="shared" si="2"/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/>
  <autoFilter ref="A7:N65">
    <sortState ref="A8:N65">
      <sortCondition descending="1" sortBy="value" ref="B8:B65"/>
    </sortState>
  </autoFilter>
  <mergeCells count="1">
    <mergeCell ref="D4:E4"/>
  </mergeCells>
  <conditionalFormatting sqref="I6:J6 A6:I7 A8:A65 C8:D65">
    <cfRule type="cellIs" priority="253" dxfId="2" operator="equal" stopIfTrue="1">
      <formula>1</formula>
    </cfRule>
    <cfRule type="cellIs" priority="254" dxfId="1" operator="equal" stopIfTrue="1">
      <formula>2</formula>
    </cfRule>
    <cfRule type="cellIs" priority="255" dxfId="0" operator="equal" stopIfTrue="1">
      <formula>3</formula>
    </cfRule>
  </conditionalFormatting>
  <conditionalFormatting sqref="E8:N65">
    <cfRule type="cellIs" priority="256" dxfId="2" operator="equal" stopIfTrue="1">
      <formula>12</formula>
    </cfRule>
    <cfRule type="cellIs" priority="257" dxfId="1" operator="equal" stopIfTrue="1">
      <formula>10</formula>
    </cfRule>
    <cfRule type="cellIs" priority="258" dxfId="0" operator="equal" stopIfTrue="1">
      <formula>8</formula>
    </cfRule>
  </conditionalFormatting>
  <printOptions/>
  <pageMargins left="0.25" right="0.21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ASFANA Familias numerosas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ASFANA Familias Numerosas</dc:creator>
  <cp:keywords/>
  <dc:description/>
  <cp:lastModifiedBy>Centor</cp:lastModifiedBy>
  <cp:lastPrinted>2012-06-06T10:58:22Z</cp:lastPrinted>
  <dcterms:created xsi:type="dcterms:W3CDTF">2009-11-04T09:28:22Z</dcterms:created>
  <dcterms:modified xsi:type="dcterms:W3CDTF">2013-09-18T10:59:59Z</dcterms:modified>
  <cp:category/>
  <cp:version/>
  <cp:contentType/>
  <cp:contentStatus/>
</cp:coreProperties>
</file>