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115" windowHeight="7995"/>
  </bookViews>
  <sheets>
    <sheet name="Presupuesto 2017" sheetId="1" r:id="rId1"/>
  </sheets>
  <definedNames>
    <definedName name="_xlnm._FilterDatabase" localSheetId="0" hidden="1">'Presupuesto 2017'!$A$2:$A$316</definedName>
  </definedNames>
  <calcPr calcId="125725"/>
</workbook>
</file>

<file path=xl/calcChain.xml><?xml version="1.0" encoding="utf-8"?>
<calcChain xmlns="http://schemas.openxmlformats.org/spreadsheetml/2006/main">
  <c r="C304" i="1"/>
  <c r="B304"/>
  <c r="C290"/>
  <c r="B290"/>
  <c r="C283"/>
  <c r="B283"/>
  <c r="C278"/>
  <c r="B278"/>
  <c r="C271"/>
  <c r="B271"/>
  <c r="C253"/>
  <c r="B253"/>
  <c r="C252"/>
  <c r="B252"/>
  <c r="C244"/>
  <c r="B244"/>
  <c r="C233"/>
  <c r="B233"/>
  <c r="C232"/>
  <c r="B232"/>
  <c r="C226"/>
  <c r="B226"/>
  <c r="C217"/>
  <c r="B217"/>
  <c r="C216"/>
  <c r="B216"/>
  <c r="C209"/>
  <c r="B209"/>
  <c r="C185"/>
  <c r="B185"/>
  <c r="C174"/>
  <c r="B174"/>
  <c r="C151"/>
  <c r="B151"/>
  <c r="C81"/>
  <c r="B81"/>
  <c r="C80"/>
  <c r="B80"/>
  <c r="C4"/>
  <c r="B4"/>
  <c r="C3"/>
  <c r="C315" s="1"/>
  <c r="B3"/>
  <c r="B315" s="1"/>
  <c r="C316" l="1"/>
</calcChain>
</file>

<file path=xl/comments1.xml><?xml version="1.0" encoding="utf-8"?>
<comments xmlns="http://schemas.openxmlformats.org/spreadsheetml/2006/main">
  <authors>
    <author>Arturo</author>
    <author>Gerencia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Arturo:</t>
        </r>
        <r>
          <rPr>
            <sz val="9"/>
            <color indexed="81"/>
            <rFont val="Tahoma"/>
            <family val="2"/>
          </rPr>
          <t xml:space="preserve">
Revisar</t>
        </r>
      </text>
    </comment>
    <comment ref="B43" authorId="1">
      <text>
        <r>
          <rPr>
            <b/>
            <sz val="9"/>
            <color indexed="81"/>
            <rFont val="Tahoma"/>
            <family val="2"/>
          </rPr>
          <t>Gerencia:</t>
        </r>
        <r>
          <rPr>
            <sz val="9"/>
            <color indexed="81"/>
            <rFont val="Tahoma"/>
            <family val="2"/>
          </rPr>
          <t xml:space="preserve">
Antes 1600</t>
        </r>
      </text>
    </comment>
    <comment ref="B63" authorId="1">
      <text>
        <r>
          <rPr>
            <b/>
            <sz val="9"/>
            <color indexed="81"/>
            <rFont val="Tahoma"/>
            <family val="2"/>
          </rPr>
          <t>Gerencia:</t>
        </r>
        <r>
          <rPr>
            <sz val="9"/>
            <color indexed="81"/>
            <rFont val="Tahoma"/>
            <family val="2"/>
          </rPr>
          <t xml:space="preserve">
Se iincluyen los de la Caixa</t>
        </r>
      </text>
    </comment>
    <comment ref="C231" authorId="0">
      <text>
        <r>
          <rPr>
            <b/>
            <sz val="9"/>
            <color indexed="81"/>
            <rFont val="Tahoma"/>
            <family val="2"/>
          </rPr>
          <t>Arturo:</t>
        </r>
        <r>
          <rPr>
            <sz val="9"/>
            <color indexed="81"/>
            <rFont val="Tahoma"/>
            <family val="2"/>
          </rPr>
          <t xml:space="preserve">
habían 1975</t>
        </r>
      </text>
    </comment>
  </commentList>
</comments>
</file>

<file path=xl/sharedStrings.xml><?xml version="1.0" encoding="utf-8"?>
<sst xmlns="http://schemas.openxmlformats.org/spreadsheetml/2006/main" count="317" uniqueCount="280">
  <si>
    <t>PRESUPUESTO 2017</t>
  </si>
  <si>
    <t>Debe</t>
  </si>
  <si>
    <t>Haber</t>
  </si>
  <si>
    <t>PRG. I . GESTION Y FUNCIONAMIENTO</t>
  </si>
  <si>
    <t>(GF) GESTION Y FUNCIONAMIENTO</t>
  </si>
  <si>
    <t>RENTING BBVA-IMPRESORA (RICOH)</t>
  </si>
  <si>
    <t>COPIAS DE LA IMPRESORA (RICOH)</t>
  </si>
  <si>
    <t>ALQUILER INSTALACIÓN</t>
  </si>
  <si>
    <t>SEGURO INSTALACIÓN</t>
  </si>
  <si>
    <t>AGUA EN OFICINA</t>
  </si>
  <si>
    <t>LIMPIEZA OFICINA</t>
  </si>
  <si>
    <t>REP. Y MTMTO. EN OFICINA</t>
  </si>
  <si>
    <t>TELÉFONO FIJO E INTERNET</t>
  </si>
  <si>
    <t>TELÉFONO MÓVIL</t>
  </si>
  <si>
    <t>ELECTRICIDAD INSTALACIÓN</t>
  </si>
  <si>
    <t>GASTOS DIVERSOS (OFICINA Y ALMACEN)</t>
  </si>
  <si>
    <t>OTROS GASTOS</t>
  </si>
  <si>
    <t>GASTOS INSTALACIÓN (PAPEL HIG., JABON..)</t>
  </si>
  <si>
    <t>ALARMA SOLIS IBÉRICA</t>
  </si>
  <si>
    <t>CORREOS (SELLOS, ENVIOS...)</t>
  </si>
  <si>
    <t>TARJETAS VISITA</t>
  </si>
  <si>
    <t>GASTOS VEHÍCULOS</t>
  </si>
  <si>
    <t>PRIMA SEGURO 1 VEHICULO</t>
  </si>
  <si>
    <t>PRIMA SEGURO 2º VEHICULO</t>
  </si>
  <si>
    <t>SEGURIDAD OFICINA Y ALMACEN</t>
  </si>
  <si>
    <t>ASESORÍA FISCAL Y CONTABLE</t>
  </si>
  <si>
    <t>LEGALIZACIÓN LIBROS ADMINISTRATIVOS</t>
  </si>
  <si>
    <t>GASTOS AUDITORIA</t>
  </si>
  <si>
    <t>PREVENCION</t>
  </si>
  <si>
    <t>RETIRADA Y TRATAMIENTO DE RESIDUOS (PAPEL Y ENVASES</t>
  </si>
  <si>
    <t>REVISIONES MEDICAS</t>
  </si>
  <si>
    <t>PRIMAS SEGURO ACCIDENTES</t>
  </si>
  <si>
    <t>PRIMA SEGUROS RC</t>
  </si>
  <si>
    <t>SEGURO DEFENSA JURIDICA</t>
  </si>
  <si>
    <t>PRIMA SEGURO RC DIRECTIVOS</t>
  </si>
  <si>
    <t>PRIMA SEGURO SEGURIDAD</t>
  </si>
  <si>
    <t>PRIMAS SEGURO RC COLEGIO INGENIEROS</t>
  </si>
  <si>
    <t>SERVICIOS WEB-GESTION,MTMTO.</t>
  </si>
  <si>
    <t>DESCUENTO FAMILIA NUMEROSA</t>
  </si>
  <si>
    <t>PROGRAMACION Y DESARROLLO SOFT (LIVE, CONTA., DORSAL ÚNICO, ETC.)</t>
  </si>
  <si>
    <t>RENOVACION REGISTROS CONTABILIDAD (CONTASOL Y FACTUSOL)</t>
  </si>
  <si>
    <t>GASTOS REPRESENTACION PRESIDENCIA</t>
  </si>
  <si>
    <t>DESP. ASAMBLEISTAS/JUNTA Y GASTOS</t>
  </si>
  <si>
    <t>MANUTENCION Y DIETAS PERSONAL FEDE</t>
  </si>
  <si>
    <t>DESPLAZAMIENTO PERSONAL FEDE</t>
  </si>
  <si>
    <t>DESP. Y GASTOS COMITES Y COLABORADORES FEDE</t>
  </si>
  <si>
    <t>DESPLAZAMIENTOS ASAMBLEISTAS/JUNTA Y GASTOS</t>
  </si>
  <si>
    <t>RENOVACIÓN SERVIDOR INFORMÁTICO</t>
  </si>
  <si>
    <t>TONNER MAQUINA LICENCIAS</t>
  </si>
  <si>
    <t>MATERIAL DE OFICINA DIVERSO</t>
  </si>
  <si>
    <t>OTRO MATERIAL OFICINA (INFORMATICO, ACC.MOVILES...)</t>
  </si>
  <si>
    <t>COMBUSTIBLE IMPUTABLE A GESTIÓN Y F</t>
  </si>
  <si>
    <t>AJUSTES NEGATIVOS IVA</t>
  </si>
  <si>
    <t>FORMACION CONTINUA TRABAJADORES</t>
  </si>
  <si>
    <t>NAVARRO BONDIA ARTURO</t>
  </si>
  <si>
    <t>COGOLLOS SOSPEDRA, NIEVES</t>
  </si>
  <si>
    <t>REDONDO MARTINEZ RAFAEL</t>
  </si>
  <si>
    <t>GRIMALTOS RIVES, VICENT</t>
  </si>
  <si>
    <t>GONZÁLEZ PANIAGUA, CRISTINA</t>
  </si>
  <si>
    <t>SEGURIDAD SOCIAL A C/ENTIDAD</t>
  </si>
  <si>
    <t>INTERESES DE DEUDAS CON ENTIDADES DE CREDITO</t>
  </si>
  <si>
    <t>INTERESES BONO</t>
  </si>
  <si>
    <t>INTERESES PRESTAMO</t>
  </si>
  <si>
    <t>SERVICIOS BANCARIOS CAIXA POPULAR - CAIXABANK</t>
  </si>
  <si>
    <t>SERVICIOS BANCARIOS CAIXA POP. LICENCIAS</t>
  </si>
  <si>
    <t>GASTOS FIANCIEROS CUSTODIA VALORES EN DEPOSITO</t>
  </si>
  <si>
    <t>GASTOS EXCEPCIONALES</t>
  </si>
  <si>
    <t>CUOTA FETRI LICENCIAS DEPORTIVAS</t>
  </si>
  <si>
    <t>LICENCIAS FEDERADOS CLUBS</t>
  </si>
  <si>
    <t>LICENCIAS 1 DIA</t>
  </si>
  <si>
    <t>LICENCIAS FEDERADOS INDEPENDIENTES</t>
  </si>
  <si>
    <t>LICENCIA ESCOLAR (HABILITACIÓN)</t>
  </si>
  <si>
    <t>CUOTAS CLUBES Y ORGANIZADORES</t>
  </si>
  <si>
    <t>CUOTAS AFILIACION CLUBES NUEVOS</t>
  </si>
  <si>
    <t>INGRESOS POR PATROCINIO (LICENCIAS FÍSICAS)</t>
  </si>
  <si>
    <t>DTO. COMPENSACIÓN LICENCIA UN DÍA</t>
  </si>
  <si>
    <t>ING. REVISIONES MEDICAS</t>
  </si>
  <si>
    <t>SUBVENC. DE LA GENERALITAT VALENCIANA</t>
  </si>
  <si>
    <t>SEGURO R.C. ORGANIZADORES</t>
  </si>
  <si>
    <t>INGRESOS FINANCIEROS Y OTROS</t>
  </si>
  <si>
    <t>PRG. II. ACTIVIDAD DEPORTIVA</t>
  </si>
  <si>
    <t>(AD01) ACTIVIDAD DEPORTIVA GENERAL</t>
  </si>
  <si>
    <t>TROFEOS CPTOS. AUTONOMICOS</t>
  </si>
  <si>
    <t>CINTAS DE META Y OTROS</t>
  </si>
  <si>
    <t>ALQUILERES PARA EVENTOS</t>
  </si>
  <si>
    <t>ALQ. VEHICULO PARA MONTAJES</t>
  </si>
  <si>
    <t>DESPLAZAMIENTO PERSONAL MONTAJE</t>
  </si>
  <si>
    <t>MANTENIMIENTO REMOLQUE</t>
  </si>
  <si>
    <t>CONTROL ANTIDOPAJE</t>
  </si>
  <si>
    <t>COMBUSTIBLE</t>
  </si>
  <si>
    <t>GASTOS VOLUNTARIOS</t>
  </si>
  <si>
    <t>SEGURO VOLUNTARIOS</t>
  </si>
  <si>
    <t>VELCROS PARA CHIP</t>
  </si>
  <si>
    <t xml:space="preserve">GASTOS MONTAJE BOX </t>
  </si>
  <si>
    <t>GIMENO MARTIN, JAVIER</t>
  </si>
  <si>
    <t>JUAN RODRIGUEZ, JOSE LUIS</t>
  </si>
  <si>
    <t>CARDONA FERENANDEZ DE QUERO DARIO 113</t>
  </si>
  <si>
    <t>VILLAMON CAÑIZARES ENRIQUE 113</t>
  </si>
  <si>
    <t>PEÑA PELLICER, FRANCISCO CAMILO 113</t>
  </si>
  <si>
    <t>OLEMEDO SANCHEZ, CARLOS 113</t>
  </si>
  <si>
    <t>GASTOS TRI VALENCIA 113</t>
  </si>
  <si>
    <t>RESPONSABLE VOLUNTARIADO FUERA DE VTRI (abril/octubre)</t>
  </si>
  <si>
    <t>SERVICIO PROF.EN ORGANIZ.EVENTOS</t>
  </si>
  <si>
    <t>INSCRIPCIONES UNV. ALICANTE</t>
  </si>
  <si>
    <t>DORSALES</t>
  </si>
  <si>
    <t>MATERIAL COMPETICION (PRECINTO, BRIDAS...)</t>
  </si>
  <si>
    <t>CHIPS-MYLAPS - REPOSICIÓN TAPICES</t>
  </si>
  <si>
    <t>GORROS NATACION</t>
  </si>
  <si>
    <t>REP.Y MNTO.BICICLETAS ELECTRICAS</t>
  </si>
  <si>
    <t>REPARACIONES MATERIAL COMPETICIONES</t>
  </si>
  <si>
    <t>SPEAKER POR SERV EXTERIORES</t>
  </si>
  <si>
    <t>MENSAJERIA - ENVIOS</t>
  </si>
  <si>
    <t>GASTOS GALA FIN TEMPORADA</t>
  </si>
  <si>
    <t>SUBVENCIONES LIGA DE CLUBES</t>
  </si>
  <si>
    <t>TASAS UTILIZACION EMBALSE</t>
  </si>
  <si>
    <t>VENTA DE CHIPS</t>
  </si>
  <si>
    <t>VENTA GORROS DE NATACIÓN</t>
  </si>
  <si>
    <t>OTRAS VENTAS  PARA EVENTOS</t>
  </si>
  <si>
    <t>INGR. INSCRIPCIONES UNIV.DE ALICANTE</t>
  </si>
  <si>
    <t xml:space="preserve">SUBVENC. G.V . CONSELLERIA DE TRANSPARENCIA </t>
  </si>
  <si>
    <t>ALQUILER VEHÍCULO TRANSPORTE (REPERCUTIDO)</t>
  </si>
  <si>
    <t>VENTA VELCROS</t>
  </si>
  <si>
    <t>ING. ALOJAMIENTO (REPERC)</t>
  </si>
  <si>
    <t>MATERIAL COMPETICIÓN (PRECINTO, BRIDAS...)</t>
  </si>
  <si>
    <t>ING. SEGURO VOLUNTARIOS</t>
  </si>
  <si>
    <t>TRANSPORTE Y MONTAJE ESTRUCT.DUCHAS</t>
  </si>
  <si>
    <t>MODULO TPV A MEDIDA MULTIEVENTO</t>
  </si>
  <si>
    <t>PERSONAL CARGA Y TRANSPORTE (REPERCUTIDO)</t>
  </si>
  <si>
    <t>ALQ. ESTRUCTURA (DUCHAS)</t>
  </si>
  <si>
    <t>INGRESOS POR PATROCINIO (LIGA CLUBES)</t>
  </si>
  <si>
    <t>OTROS INGRESOS POR PATROCINIO (TRIVOLUNTARIAT, ETC.)</t>
  </si>
  <si>
    <t>SPEAKER</t>
  </si>
  <si>
    <t>INGRESOS FETRI POR SERVICIOS</t>
  </si>
  <si>
    <t xml:space="preserve">INGRESOS ORGANIZADORES POR SERVICIOS </t>
  </si>
  <si>
    <t>INGRESO REPERC.TASA USO EMBALSES</t>
  </si>
  <si>
    <t>CHIPS PERDIDOS</t>
  </si>
  <si>
    <t>ALQUILER CHIPS</t>
  </si>
  <si>
    <t>ALQUILER BOXES Y MOQUETA</t>
  </si>
  <si>
    <t>ALQUILER ARCO DE META</t>
  </si>
  <si>
    <t>ALQUILER MEGAFONIA</t>
  </si>
  <si>
    <t>ELABORACIÓN PROYECTOS TECNICOS</t>
  </si>
  <si>
    <t>CAMISETAS TÉCNICAS Y ESTAMPACIONES SOLICITADAS</t>
  </si>
  <si>
    <t>TROFEOS SOLIC.POR ORGANIZADORES</t>
  </si>
  <si>
    <t>PORTES ENVÍO MATERIAL (REPERCUTIDO)</t>
  </si>
  <si>
    <t>INGRESOS POR SERVICIOS A ORGANIZADORES</t>
  </si>
  <si>
    <t>ALQUILER DE RELOJ</t>
  </si>
  <si>
    <t xml:space="preserve">(AD02) CRONOMETRAJE </t>
  </si>
  <si>
    <t>MATERIAL INFORMATICO/CRONO PRUEBAS</t>
  </si>
  <si>
    <t>EQUIPACION CRONOMETRAJE E INFORMATICOS</t>
  </si>
  <si>
    <t>ALQ. EQUIPOS CRONOMETRAJE Y CHIPS</t>
  </si>
  <si>
    <t>GASTOS SERVICIOS CRONO OTROS EVENTOS</t>
  </si>
  <si>
    <t>ALQ. VEHICULO (CRONO)</t>
  </si>
  <si>
    <t>ALOJAMIENTO CRONOMETRAJE/INFORMATICO</t>
  </si>
  <si>
    <t>PEAJES</t>
  </si>
  <si>
    <t>COMBUSTIBLECRONO</t>
  </si>
  <si>
    <t>MATERIAL DIVERSO (INFORMATICO, ACC.MOVILES...)</t>
  </si>
  <si>
    <t>AZNAR PORTOLES LUCAS</t>
  </si>
  <si>
    <t>GIMENO MARTIN JAVIER</t>
  </si>
  <si>
    <t>ROMERO BALLESTER, ALFREDO</t>
  </si>
  <si>
    <t>MORA FERRANDO, DAVID</t>
  </si>
  <si>
    <t>NOGUERA FAUS, ANTONIO</t>
  </si>
  <si>
    <t>GOMEZ GOMEZ, ALEJANDRO</t>
  </si>
  <si>
    <t>GARCIA RAMOS, JAVIER</t>
  </si>
  <si>
    <t>MATALI MOLINA, IVAN</t>
  </si>
  <si>
    <t>MARZO FARGUETA, JAVIER</t>
  </si>
  <si>
    <t>MANUTENCION CRONO/INFORMATICO</t>
  </si>
  <si>
    <t>INGRESOS INFORMÁTICA ADULTOS</t>
  </si>
  <si>
    <t>INGRESOS CRONO OTROS EVENTOS</t>
  </si>
  <si>
    <t>(AD03) OFICIALES ADULTOS</t>
  </si>
  <si>
    <t>MATERIAL JUECES</t>
  </si>
  <si>
    <t>EQUIPACIONES OFICIALES</t>
  </si>
  <si>
    <t>ARBITROS Y JUECES ADULTOS</t>
  </si>
  <si>
    <t>ALOJAMIENTO OFICIALES</t>
  </si>
  <si>
    <t>MANUTENCION OFICIALES/JUECES</t>
  </si>
  <si>
    <t>INGRESOS POR ARBITRAJE</t>
  </si>
  <si>
    <t>(AD04) ACTIVIDAD ESCOLAR</t>
  </si>
  <si>
    <t>DORSAL UNICO</t>
  </si>
  <si>
    <t>IMPERDIBLES</t>
  </si>
  <si>
    <t>PETOS PARATRIATLON ESC.</t>
  </si>
  <si>
    <t>ALQUILER VEHICULOS</t>
  </si>
  <si>
    <t>ARBITROS Y JUECES ESCOLAR</t>
  </si>
  <si>
    <t>GASTOS REUNION ESCUELAS</t>
  </si>
  <si>
    <t>DESPLAZAMIENTO Y GASTOS</t>
  </si>
  <si>
    <t>COMBUSTIBLE AD05</t>
  </si>
  <si>
    <t>GASTOS CTO. ESPAÑA ESCOLAR</t>
  </si>
  <si>
    <t>BARRES PIÑOL INES</t>
  </si>
  <si>
    <t>MARCOS GARCIA, MARGARITA</t>
  </si>
  <si>
    <t>SUBVENCIÓN RANKING ESCUELAS</t>
  </si>
  <si>
    <t>ENCUENTRO ESCOLARES</t>
  </si>
  <si>
    <t>GASTOS CAMPUS ESCOLAR TRIATLON</t>
  </si>
  <si>
    <t>GASTOS EXPOJOVE</t>
  </si>
  <si>
    <t>LICENCIAS JUEGOS DEPORTIVOS</t>
  </si>
  <si>
    <t>LICENCIA 1 DIA ESCOLAR</t>
  </si>
  <si>
    <t>INGRESOS CAMPUS ESCOLAR</t>
  </si>
  <si>
    <t>SUBVENC. D FED. DEP. ESPAÑOLA</t>
  </si>
  <si>
    <t>INGRESOS INFORMÁTICA MENORES</t>
  </si>
  <si>
    <t xml:space="preserve"> (AD05) SELECCIONES AUTONOMICAS</t>
  </si>
  <si>
    <t>EQUIPACION CALLE SELECCION AUT.</t>
  </si>
  <si>
    <t>GASTOS ALOJAMIENTO Y MANUTENCIÓN</t>
  </si>
  <si>
    <t>GASTOS DESPLAZAMIENTO SELECCION AUTONOMICA</t>
  </si>
  <si>
    <t>SUBVENCIÓN GENERALITAT VALENCIANA</t>
  </si>
  <si>
    <t>PRG.III FORMACION</t>
  </si>
  <si>
    <t>(FO01) FORMACION DE TECNICOS Y OTROS</t>
  </si>
  <si>
    <t>ALOJAMIENTO CURSO ENTRENADORES -PROFESOR</t>
  </si>
  <si>
    <t>GASTOS JORNADAS TECNICAS</t>
  </si>
  <si>
    <t>PROFESORADO OTROS CURSOS</t>
  </si>
  <si>
    <t>PROFESORADO</t>
  </si>
  <si>
    <t>INGRESOS JORNADAS TÉCNICAS</t>
  </si>
  <si>
    <t>INSCRIPCIONES CURSO ENTRENADOR NIVEL I Y II</t>
  </si>
  <si>
    <t>(FO02) FORMACION DE OFICIALES</t>
  </si>
  <si>
    <t>SERVICIOS BANCARIOS CAIXA POP.</t>
  </si>
  <si>
    <t xml:space="preserve">MATERIAL CURSO OFICIALES </t>
  </si>
  <si>
    <t>DERECHOS FORMACION JUECES FETRI</t>
  </si>
  <si>
    <t>INSCRIPCIÓN CURSO OFICIALES</t>
  </si>
  <si>
    <t>PRG. IV. TECNIFICACION</t>
  </si>
  <si>
    <t xml:space="preserve">(TC01) TECNIFICACION DEPORTIVA </t>
  </si>
  <si>
    <t>COORDINACIÓN (VANESSA HUESA)</t>
  </si>
  <si>
    <t>SERVICIO PSICOLOGÍA DEPORTIVA</t>
  </si>
  <si>
    <t>NUTRICIONISTA</t>
  </si>
  <si>
    <t>TÉCNICOS DE APOYO</t>
  </si>
  <si>
    <t>OTROS SERVICIOS PROFESIONALES</t>
  </si>
  <si>
    <t>ENTRENAMIENTOS Y CONCENTRACIONES</t>
  </si>
  <si>
    <t>COMPETICIONES DE PREPARACIÓN</t>
  </si>
  <si>
    <t>EQUIPACIONES</t>
  </si>
  <si>
    <t xml:space="preserve"> (TC02) PLAN ESPECIALIZACION-CHESTE</t>
  </si>
  <si>
    <t>OTROS GASTOS Y DESPLAZAMIENTOS</t>
  </si>
  <si>
    <t>HUESA MORENO VANESSA</t>
  </si>
  <si>
    <t>SANCHEZ-CLEMENTE VERA, ARANTXA</t>
  </si>
  <si>
    <t>ALBIÑANA TERUEL, DAVINIA</t>
  </si>
  <si>
    <t>PRG. V. EVENTOS DEPORTIVOS</t>
  </si>
  <si>
    <t>(EV01) TRIATLON DE VALENCIA</t>
  </si>
  <si>
    <t>CRONOMETRAJE Y ARBITRAJE</t>
  </si>
  <si>
    <t>JURÍDICO ADMON</t>
  </si>
  <si>
    <t>PARTICIPANTES</t>
  </si>
  <si>
    <t>OTROS GASTOS VOLUNTARIADO</t>
  </si>
  <si>
    <t>RESPONSABLE VOLUNTARIADO VTRI</t>
  </si>
  <si>
    <t>RECURSOS HUMANOS</t>
  </si>
  <si>
    <t>INFRAESTRUCTURAS Y MONTAJES</t>
  </si>
  <si>
    <t>MARKETING Y COMUNICACIÓN</t>
  </si>
  <si>
    <t>REDONDO MARTINEZ, PALOMA</t>
  </si>
  <si>
    <t>GASTOS ACUATLON ESC. VALENCIA TRIATLON</t>
  </si>
  <si>
    <t>SUBVENC. DE LA GENERALITAT VALENCIANA CPTO. ESPAÑA</t>
  </si>
  <si>
    <t>SUBVENCION VALENCIA TRIATLON (AYTO VALENCIA)</t>
  </si>
  <si>
    <t>SUBVENC. TRINIDAD ALFONSO FUNDAC</t>
  </si>
  <si>
    <t>INSCRIPCIONES TRIATLON VALENCIA</t>
  </si>
  <si>
    <t>INGRESOS PATROCINIO VALENCIA TRIATLON</t>
  </si>
  <si>
    <t>INGRESOS ESPACIOS EXPO VALENCIA TRIATLON</t>
  </si>
  <si>
    <t>(EV02) DUCROSSEXTREMME</t>
  </si>
  <si>
    <t>SERVICIOS BANCARIOS CAIXA POP. DUCROSSEX</t>
  </si>
  <si>
    <t>SUBVENCIONES DUCROSS EXTREMME</t>
  </si>
  <si>
    <t>BECAS, PREMIOS Y SUBVENCIONES A DEPORTIS</t>
  </si>
  <si>
    <t>GASTOS DUCROSS EXTREMME</t>
  </si>
  <si>
    <t>SUBV. DIPUTACION DE ALICANTE</t>
  </si>
  <si>
    <t xml:space="preserve">(EV03) DUATLON CHESTE </t>
  </si>
  <si>
    <t>GASTOS DUATLON CHESTE</t>
  </si>
  <si>
    <t>SERVICIOS BANCARIOS CAIXA POP. DUCHESTE/OTROS</t>
  </si>
  <si>
    <t>INSCRIPCIONES DUATLÓN CHESTE</t>
  </si>
  <si>
    <t xml:space="preserve"> (EV04) CIRCUITO TRIATLON CASTELLON</t>
  </si>
  <si>
    <t>SERVICIOS BANCARIOS CAIXA POP. CIRCUITO TRI CASTELLON</t>
  </si>
  <si>
    <t>PREMIOS CLUBES CTC</t>
  </si>
  <si>
    <t>GASTOS CIRCUITO TRIATLON DIPUTAC.CASTELLON</t>
  </si>
  <si>
    <t>SUBVENCION DE DIPUTACION CASTELLON</t>
  </si>
  <si>
    <t>(EV05) ALICANTE TRIATLÓN</t>
  </si>
  <si>
    <t>GASTOS DE PERSONAL</t>
  </si>
  <si>
    <t>SEGUROS Y VOLUNTARIOS</t>
  </si>
  <si>
    <t>PREMIOS Y REGALOS</t>
  </si>
  <si>
    <t>MATERIAL BOLSA CORREDOR</t>
  </si>
  <si>
    <t>AVITUALLAMIENTOS META</t>
  </si>
  <si>
    <t>MATERIAL ORGANIZACIÓN</t>
  </si>
  <si>
    <t>LOGÍSTICA Y SERVICIOS EXT</t>
  </si>
  <si>
    <t>COMUNICACIÓN Y MARKETING</t>
  </si>
  <si>
    <t>INSCRIPCIONES ALICANTE TRIATLÓN</t>
  </si>
  <si>
    <t>PATROCINADORES</t>
  </si>
  <si>
    <t>EXPO FERIA</t>
  </si>
  <si>
    <t>AYTO ALICANTE</t>
  </si>
  <si>
    <t>(EV06) TRIATLÓN DE CULLERA</t>
  </si>
  <si>
    <t>PERSONAL</t>
  </si>
  <si>
    <t>INSCRIPCIONES</t>
  </si>
  <si>
    <t>SALDO TOTAL</t>
  </si>
  <si>
    <t>Diferencia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</si>
</sst>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6">
    <font>
      <sz val="11"/>
      <color theme="1"/>
      <name val="Calibri"/>
      <family val="2"/>
      <scheme val="minor"/>
    </font>
    <font>
      <sz val="9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/>
    <xf numFmtId="164" fontId="2" fillId="0" borderId="1" xfId="0" applyNumberFormat="1" applyFont="1" applyBorder="1"/>
    <xf numFmtId="164" fontId="1" fillId="0" borderId="2" xfId="0" applyNumberFormat="1" applyFont="1" applyBorder="1"/>
    <xf numFmtId="0" fontId="1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164" fontId="2" fillId="2" borderId="0" xfId="0" applyNumberFormat="1" applyFont="1" applyFill="1" applyAlignment="1">
      <alignment horizontal="left"/>
    </xf>
    <xf numFmtId="164" fontId="2" fillId="2" borderId="0" xfId="0" applyNumberFormat="1" applyFont="1" applyFill="1"/>
    <xf numFmtId="164" fontId="2" fillId="2" borderId="3" xfId="0" applyNumberFormat="1" applyFont="1" applyFill="1" applyBorder="1"/>
    <xf numFmtId="0" fontId="2" fillId="2" borderId="0" xfId="0" applyFont="1" applyFill="1"/>
    <xf numFmtId="164" fontId="1" fillId="2" borderId="0" xfId="0" applyNumberFormat="1" applyFont="1" applyFill="1" applyAlignment="1">
      <alignment horizontal="left" indent="1"/>
    </xf>
    <xf numFmtId="164" fontId="1" fillId="2" borderId="0" xfId="0" applyNumberFormat="1" applyFont="1" applyFill="1"/>
    <xf numFmtId="164" fontId="1" fillId="2" borderId="3" xfId="0" applyNumberFormat="1" applyFont="1" applyFill="1" applyBorder="1"/>
    <xf numFmtId="0" fontId="1" fillId="2" borderId="0" xfId="0" applyFont="1" applyFill="1"/>
    <xf numFmtId="164" fontId="1" fillId="0" borderId="0" xfId="0" applyNumberFormat="1" applyFont="1" applyAlignment="1">
      <alignment horizontal="left" indent="2"/>
    </xf>
    <xf numFmtId="164" fontId="1" fillId="0" borderId="0" xfId="0" applyNumberFormat="1" applyFont="1"/>
    <xf numFmtId="164" fontId="1" fillId="0" borderId="3" xfId="0" applyNumberFormat="1" applyFont="1" applyBorder="1"/>
    <xf numFmtId="0" fontId="3" fillId="0" borderId="0" xfId="0" applyFont="1"/>
    <xf numFmtId="164" fontId="1" fillId="0" borderId="0" xfId="0" applyNumberFormat="1" applyFont="1" applyFill="1" applyAlignment="1">
      <alignment horizontal="left" indent="2"/>
    </xf>
    <xf numFmtId="164" fontId="1" fillId="0" borderId="0" xfId="0" applyNumberFormat="1" applyFont="1" applyFill="1"/>
    <xf numFmtId="164" fontId="1" fillId="0" borderId="3" xfId="0" applyNumberFormat="1" applyFont="1" applyFill="1" applyBorder="1"/>
    <xf numFmtId="0" fontId="1" fillId="0" borderId="0" xfId="0" applyFont="1" applyFill="1"/>
    <xf numFmtId="0" fontId="1" fillId="0" borderId="0" xfId="0" applyFont="1" applyAlignment="1">
      <alignment horizontal="left" indent="2"/>
    </xf>
    <xf numFmtId="0" fontId="1" fillId="0" borderId="0" xfId="0" applyFont="1" applyBorder="1" applyAlignment="1">
      <alignment horizontal="left" indent="2"/>
    </xf>
    <xf numFmtId="164" fontId="1" fillId="0" borderId="0" xfId="0" applyNumberFormat="1" applyFont="1" applyBorder="1"/>
    <xf numFmtId="0" fontId="2" fillId="2" borderId="0" xfId="0" applyFont="1" applyFill="1" applyBorder="1" applyAlignment="1">
      <alignment horizontal="left"/>
    </xf>
    <xf numFmtId="164" fontId="2" fillId="2" borderId="0" xfId="0" applyNumberFormat="1" applyFont="1" applyFill="1" applyBorder="1"/>
    <xf numFmtId="0" fontId="2" fillId="2" borderId="0" xfId="0" applyFont="1" applyFill="1" applyBorder="1"/>
    <xf numFmtId="164" fontId="1" fillId="2" borderId="0" xfId="0" applyNumberFormat="1" applyFont="1" applyFill="1" applyBorder="1"/>
    <xf numFmtId="0" fontId="1" fillId="2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6"/>
  <sheetViews>
    <sheetView tabSelected="1" zoomScaleNormal="100" workbookViewId="0">
      <selection activeCell="D10" sqref="D10"/>
    </sheetView>
  </sheetViews>
  <sheetFormatPr baseColWidth="10" defaultRowHeight="12" customHeight="1"/>
  <cols>
    <col min="1" max="1" width="61.28515625" style="4" customWidth="1"/>
    <col min="2" max="3" width="11.5703125" style="16" bestFit="1" customWidth="1"/>
    <col min="4" max="16384" width="11.42578125" style="4"/>
  </cols>
  <sheetData>
    <row r="1" spans="1:3" ht="12" customHeight="1">
      <c r="A1" s="1"/>
      <c r="B1" s="2" t="s">
        <v>0</v>
      </c>
      <c r="C1" s="3"/>
    </row>
    <row r="2" spans="1:3" ht="12" customHeight="1">
      <c r="A2" s="5"/>
      <c r="B2" s="6" t="s">
        <v>1</v>
      </c>
      <c r="C2" s="3" t="s">
        <v>2</v>
      </c>
    </row>
    <row r="3" spans="1:3" s="10" customFormat="1" ht="12" customHeight="1">
      <c r="A3" s="7" t="s">
        <v>3</v>
      </c>
      <c r="B3" s="8">
        <f>SUM(B4)</f>
        <v>434296.02999999997</v>
      </c>
      <c r="C3" s="9">
        <f>SUM(C4)</f>
        <v>381551.34</v>
      </c>
    </row>
    <row r="4" spans="1:3" s="14" customFormat="1" ht="12" customHeight="1">
      <c r="A4" s="11" t="s">
        <v>4</v>
      </c>
      <c r="B4" s="12">
        <f>SUM(B5:B79)</f>
        <v>434296.02999999997</v>
      </c>
      <c r="C4" s="13">
        <f>SUM(C5:C79)</f>
        <v>381551.34</v>
      </c>
    </row>
    <row r="5" spans="1:3" ht="12" customHeight="1">
      <c r="A5" s="15" t="s">
        <v>5</v>
      </c>
      <c r="B5" s="16">
        <v>468.49000000000012</v>
      </c>
      <c r="C5" s="17"/>
    </row>
    <row r="6" spans="1:3" ht="12" customHeight="1">
      <c r="A6" s="15" t="s">
        <v>6</v>
      </c>
      <c r="B6" s="16">
        <v>800</v>
      </c>
      <c r="C6" s="17"/>
    </row>
    <row r="7" spans="1:3" ht="12" customHeight="1">
      <c r="A7" s="15" t="s">
        <v>7</v>
      </c>
      <c r="B7" s="16">
        <v>10175</v>
      </c>
      <c r="C7" s="17"/>
    </row>
    <row r="8" spans="1:3" ht="12" customHeight="1">
      <c r="A8" s="15" t="s">
        <v>8</v>
      </c>
      <c r="B8" s="16">
        <v>552.26</v>
      </c>
      <c r="C8" s="17"/>
    </row>
    <row r="9" spans="1:3" ht="12" customHeight="1">
      <c r="A9" s="15" t="s">
        <v>9</v>
      </c>
      <c r="B9" s="16">
        <v>400</v>
      </c>
      <c r="C9" s="17"/>
    </row>
    <row r="10" spans="1:3" ht="12" customHeight="1">
      <c r="A10" s="15" t="s">
        <v>10</v>
      </c>
      <c r="B10" s="16">
        <v>2200</v>
      </c>
      <c r="C10" s="17"/>
    </row>
    <row r="11" spans="1:3" ht="12" customHeight="1">
      <c r="A11" s="15" t="s">
        <v>11</v>
      </c>
      <c r="B11" s="16">
        <v>500</v>
      </c>
      <c r="C11" s="17"/>
    </row>
    <row r="12" spans="1:3" ht="12" customHeight="1">
      <c r="A12" s="15" t="s">
        <v>12</v>
      </c>
      <c r="B12" s="16">
        <v>999.18999999999983</v>
      </c>
      <c r="C12" s="17"/>
    </row>
    <row r="13" spans="1:3" ht="12" customHeight="1">
      <c r="A13" s="15" t="s">
        <v>13</v>
      </c>
      <c r="B13" s="16">
        <v>3905.3400000000006</v>
      </c>
      <c r="C13" s="17"/>
    </row>
    <row r="14" spans="1:3" ht="12" customHeight="1">
      <c r="A14" s="15" t="s">
        <v>14</v>
      </c>
      <c r="B14" s="16">
        <v>2173.15</v>
      </c>
      <c r="C14" s="17"/>
    </row>
    <row r="15" spans="1:3" ht="12" customHeight="1">
      <c r="A15" s="15" t="s">
        <v>15</v>
      </c>
      <c r="B15" s="16">
        <v>586.25</v>
      </c>
      <c r="C15" s="17"/>
    </row>
    <row r="16" spans="1:3" ht="12" customHeight="1">
      <c r="A16" s="15" t="s">
        <v>16</v>
      </c>
      <c r="B16" s="16">
        <v>180.35</v>
      </c>
      <c r="C16" s="17"/>
    </row>
    <row r="17" spans="1:3" ht="12" customHeight="1">
      <c r="A17" s="15" t="s">
        <v>17</v>
      </c>
      <c r="B17" s="16">
        <v>78.900000000000006</v>
      </c>
      <c r="C17" s="17"/>
    </row>
    <row r="18" spans="1:3" ht="12" customHeight="1">
      <c r="A18" s="15" t="s">
        <v>18</v>
      </c>
      <c r="B18" s="16">
        <v>1447.41</v>
      </c>
      <c r="C18" s="17"/>
    </row>
    <row r="19" spans="1:3" ht="12" customHeight="1">
      <c r="A19" s="15" t="s">
        <v>19</v>
      </c>
      <c r="B19" s="16">
        <v>200</v>
      </c>
      <c r="C19" s="17"/>
    </row>
    <row r="20" spans="1:3" ht="12" customHeight="1">
      <c r="A20" s="15" t="s">
        <v>20</v>
      </c>
      <c r="B20" s="16">
        <v>65.83</v>
      </c>
      <c r="C20" s="17"/>
    </row>
    <row r="21" spans="1:3" ht="12" customHeight="1">
      <c r="A21" s="15" t="s">
        <v>21</v>
      </c>
      <c r="B21" s="16">
        <v>200</v>
      </c>
      <c r="C21" s="17"/>
    </row>
    <row r="22" spans="1:3" ht="12" customHeight="1">
      <c r="A22" s="15" t="s">
        <v>22</v>
      </c>
      <c r="B22" s="16">
        <v>749.6</v>
      </c>
      <c r="C22" s="17"/>
    </row>
    <row r="23" spans="1:3" ht="12" customHeight="1">
      <c r="A23" s="15" t="s">
        <v>23</v>
      </c>
      <c r="B23" s="16">
        <v>747.64</v>
      </c>
      <c r="C23" s="17"/>
    </row>
    <row r="24" spans="1:3" s="22" customFormat="1" ht="12" customHeight="1">
      <c r="A24" s="19" t="s">
        <v>24</v>
      </c>
      <c r="B24" s="20">
        <v>828</v>
      </c>
      <c r="C24" s="21"/>
    </row>
    <row r="25" spans="1:3" ht="12" customHeight="1">
      <c r="A25" s="15" t="s">
        <v>25</v>
      </c>
      <c r="B25" s="16">
        <v>4510.55</v>
      </c>
      <c r="C25" s="17"/>
    </row>
    <row r="26" spans="1:3" ht="12" customHeight="1">
      <c r="A26" s="15" t="s">
        <v>26</v>
      </c>
      <c r="B26" s="16">
        <v>40.409999999999997</v>
      </c>
      <c r="C26" s="17"/>
    </row>
    <row r="27" spans="1:3" ht="12" customHeight="1">
      <c r="A27" s="15" t="s">
        <v>27</v>
      </c>
      <c r="B27" s="16">
        <v>7339.51</v>
      </c>
      <c r="C27" s="17"/>
    </row>
    <row r="28" spans="1:3" ht="12" customHeight="1">
      <c r="A28" s="15" t="s">
        <v>28</v>
      </c>
      <c r="B28" s="16">
        <v>1515.3199999999997</v>
      </c>
      <c r="C28" s="17"/>
    </row>
    <row r="29" spans="1:3" ht="12" customHeight="1">
      <c r="A29" s="15" t="s">
        <v>29</v>
      </c>
      <c r="B29" s="16">
        <v>160</v>
      </c>
      <c r="C29" s="17"/>
    </row>
    <row r="30" spans="1:3" ht="12" customHeight="1">
      <c r="A30" s="15" t="s">
        <v>30</v>
      </c>
      <c r="B30" s="16">
        <v>10500</v>
      </c>
      <c r="C30" s="17"/>
    </row>
    <row r="31" spans="1:3" ht="12" customHeight="1">
      <c r="A31" s="15" t="s">
        <v>31</v>
      </c>
      <c r="B31" s="16">
        <v>104040.51599999999</v>
      </c>
      <c r="C31" s="17"/>
    </row>
    <row r="32" spans="1:3" ht="12" customHeight="1">
      <c r="A32" s="15" t="s">
        <v>32</v>
      </c>
      <c r="B32" s="16">
        <v>18416.663999999997</v>
      </c>
      <c r="C32" s="17"/>
    </row>
    <row r="33" spans="1:9" s="18" customFormat="1" ht="12" customHeight="1">
      <c r="A33" s="15" t="s">
        <v>33</v>
      </c>
      <c r="B33" s="16">
        <v>553.76</v>
      </c>
      <c r="C33" s="17"/>
    </row>
    <row r="34" spans="1:9" s="18" customFormat="1" ht="12" customHeight="1">
      <c r="A34" s="15" t="s">
        <v>34</v>
      </c>
      <c r="B34" s="16">
        <v>530.75</v>
      </c>
      <c r="C34" s="17"/>
    </row>
    <row r="35" spans="1:9" s="18" customFormat="1" ht="12" customHeight="1">
      <c r="A35" s="15" t="s">
        <v>35</v>
      </c>
      <c r="B35" s="16">
        <v>79.94</v>
      </c>
      <c r="C35" s="17"/>
    </row>
    <row r="36" spans="1:9" s="18" customFormat="1" ht="12" customHeight="1">
      <c r="A36" s="15" t="s">
        <v>36</v>
      </c>
      <c r="B36" s="16">
        <v>380.22</v>
      </c>
      <c r="C36" s="17"/>
    </row>
    <row r="37" spans="1:9" s="18" customFormat="1" ht="12" customHeight="1">
      <c r="A37" s="15" t="s">
        <v>37</v>
      </c>
      <c r="B37" s="16">
        <v>1000</v>
      </c>
      <c r="C37" s="17"/>
    </row>
    <row r="38" spans="1:9" s="18" customFormat="1" ht="12" customHeight="1">
      <c r="A38" s="15" t="s">
        <v>38</v>
      </c>
      <c r="B38" s="16">
        <v>381.50000000000006</v>
      </c>
      <c r="C38" s="17"/>
    </row>
    <row r="39" spans="1:9" s="18" customFormat="1" ht="12" customHeight="1">
      <c r="A39" s="15" t="s">
        <v>39</v>
      </c>
      <c r="B39" s="16">
        <v>18000</v>
      </c>
      <c r="C39" s="17"/>
    </row>
    <row r="40" spans="1:9" s="18" customFormat="1" ht="12" customHeight="1">
      <c r="A40" s="15" t="s">
        <v>40</v>
      </c>
      <c r="B40" s="16">
        <v>490</v>
      </c>
      <c r="C40" s="17"/>
    </row>
    <row r="41" spans="1:9" s="18" customFormat="1" ht="12" customHeight="1">
      <c r="A41" s="15" t="s">
        <v>41</v>
      </c>
      <c r="B41" s="16">
        <v>200</v>
      </c>
      <c r="C41" s="17"/>
    </row>
    <row r="42" spans="1:9" s="18" customFormat="1" ht="12" customHeight="1">
      <c r="A42" s="15" t="s">
        <v>42</v>
      </c>
      <c r="B42" s="16">
        <v>789.87</v>
      </c>
      <c r="C42" s="17"/>
    </row>
    <row r="43" spans="1:9" s="18" customFormat="1" ht="12" customHeight="1">
      <c r="A43" s="15" t="s">
        <v>43</v>
      </c>
      <c r="B43" s="16">
        <v>403.47</v>
      </c>
      <c r="C43" s="17"/>
    </row>
    <row r="44" spans="1:9" s="18" customFormat="1" ht="12" customHeight="1">
      <c r="A44" s="15" t="s">
        <v>44</v>
      </c>
      <c r="B44" s="16">
        <v>500</v>
      </c>
      <c r="C44" s="17"/>
    </row>
    <row r="45" spans="1:9" s="18" customFormat="1" ht="12" customHeight="1">
      <c r="A45" s="15" t="s">
        <v>45</v>
      </c>
      <c r="B45" s="16">
        <v>200</v>
      </c>
      <c r="C45" s="17"/>
    </row>
    <row r="46" spans="1:9" s="18" customFormat="1" ht="12" customHeight="1">
      <c r="A46" s="15" t="s">
        <v>46</v>
      </c>
      <c r="B46" s="16">
        <v>200</v>
      </c>
      <c r="C46" s="17"/>
    </row>
    <row r="47" spans="1:9" s="18" customFormat="1" ht="12" customHeight="1">
      <c r="A47" s="15" t="s">
        <v>47</v>
      </c>
      <c r="B47" s="16">
        <v>1000</v>
      </c>
      <c r="C47" s="17"/>
    </row>
    <row r="48" spans="1:9" s="18" customFormat="1" ht="12" customHeight="1">
      <c r="A48" s="15" t="s">
        <v>48</v>
      </c>
      <c r="B48" s="16">
        <v>250</v>
      </c>
      <c r="C48" s="17"/>
      <c r="D48" s="4"/>
      <c r="E48" s="4"/>
      <c r="F48" s="4"/>
      <c r="G48" s="4"/>
      <c r="H48" s="4"/>
      <c r="I48" s="4"/>
    </row>
    <row r="49" spans="1:3" ht="12" customHeight="1">
      <c r="A49" s="15" t="s">
        <v>49</v>
      </c>
      <c r="B49" s="16">
        <v>2000</v>
      </c>
      <c r="C49" s="17"/>
    </row>
    <row r="50" spans="1:3" ht="12" customHeight="1">
      <c r="A50" s="15" t="s">
        <v>50</v>
      </c>
      <c r="B50" s="16">
        <v>200</v>
      </c>
      <c r="C50" s="17"/>
    </row>
    <row r="51" spans="1:3" ht="12" customHeight="1">
      <c r="A51" s="15" t="s">
        <v>51</v>
      </c>
      <c r="B51" s="16">
        <v>100</v>
      </c>
      <c r="C51" s="17"/>
    </row>
    <row r="52" spans="1:3" ht="12" customHeight="1">
      <c r="A52" s="15" t="s">
        <v>52</v>
      </c>
      <c r="B52" s="16">
        <v>11851.309999999998</v>
      </c>
      <c r="C52" s="17"/>
    </row>
    <row r="53" spans="1:3" ht="12" customHeight="1">
      <c r="A53" s="15" t="s">
        <v>53</v>
      </c>
      <c r="B53" s="16">
        <v>1271</v>
      </c>
      <c r="C53" s="17"/>
    </row>
    <row r="54" spans="1:3" ht="12" customHeight="1">
      <c r="A54" s="15" t="s">
        <v>54</v>
      </c>
      <c r="B54" s="16">
        <v>26259.84</v>
      </c>
      <c r="C54" s="17"/>
    </row>
    <row r="55" spans="1:3" ht="12" customHeight="1">
      <c r="A55" s="15" t="s">
        <v>55</v>
      </c>
      <c r="B55" s="16">
        <v>18793.5</v>
      </c>
      <c r="C55" s="17"/>
    </row>
    <row r="56" spans="1:3" ht="12" customHeight="1">
      <c r="A56" s="15" t="s">
        <v>56</v>
      </c>
      <c r="B56" s="16">
        <v>23456.039999999997</v>
      </c>
      <c r="C56" s="17"/>
    </row>
    <row r="57" spans="1:3" ht="12" customHeight="1">
      <c r="A57" s="15" t="s">
        <v>57</v>
      </c>
      <c r="B57" s="16">
        <v>21976.080000000002</v>
      </c>
      <c r="C57" s="17"/>
    </row>
    <row r="58" spans="1:3" ht="12" customHeight="1">
      <c r="A58" s="15" t="s">
        <v>58</v>
      </c>
      <c r="B58" s="16">
        <v>4698.3</v>
      </c>
      <c r="C58" s="17"/>
    </row>
    <row r="59" spans="1:3" ht="12" customHeight="1">
      <c r="A59" s="15" t="s">
        <v>59</v>
      </c>
      <c r="B59" s="16">
        <v>80000</v>
      </c>
      <c r="C59" s="17"/>
    </row>
    <row r="60" spans="1:3" ht="12" customHeight="1">
      <c r="A60" s="15" t="s">
        <v>60</v>
      </c>
      <c r="B60" s="16">
        <v>100</v>
      </c>
      <c r="C60" s="17"/>
    </row>
    <row r="61" spans="1:3" ht="12" customHeight="1">
      <c r="A61" s="15" t="s">
        <v>61</v>
      </c>
      <c r="B61" s="16">
        <v>1150</v>
      </c>
      <c r="C61" s="17"/>
    </row>
    <row r="62" spans="1:3" ht="12" customHeight="1">
      <c r="A62" s="15" t="s">
        <v>62</v>
      </c>
      <c r="B62" s="16">
        <v>1089.6200000000001</v>
      </c>
      <c r="C62" s="17"/>
    </row>
    <row r="63" spans="1:3" s="16" customFormat="1" ht="12" customHeight="1">
      <c r="A63" s="15" t="s">
        <v>63</v>
      </c>
      <c r="B63" s="16">
        <v>2000</v>
      </c>
      <c r="C63" s="17"/>
    </row>
    <row r="64" spans="1:3" s="16" customFormat="1" ht="12" customHeight="1">
      <c r="A64" s="15" t="s">
        <v>64</v>
      </c>
      <c r="B64" s="16">
        <v>99.559999999999988</v>
      </c>
      <c r="C64" s="17"/>
    </row>
    <row r="65" spans="1:3" s="16" customFormat="1" ht="12" customHeight="1">
      <c r="A65" s="15" t="s">
        <v>65</v>
      </c>
      <c r="B65" s="16">
        <v>10.89</v>
      </c>
      <c r="C65" s="17"/>
    </row>
    <row r="66" spans="1:3" s="16" customFormat="1" ht="12" customHeight="1">
      <c r="A66" s="15" t="s">
        <v>66</v>
      </c>
      <c r="B66" s="16">
        <v>500</v>
      </c>
      <c r="C66" s="17"/>
    </row>
    <row r="67" spans="1:3" s="16" customFormat="1" ht="12" customHeight="1">
      <c r="A67" s="15" t="s">
        <v>67</v>
      </c>
      <c r="B67" s="16">
        <v>40000</v>
      </c>
      <c r="C67" s="17"/>
    </row>
    <row r="68" spans="1:3" s="16" customFormat="1" ht="12" customHeight="1">
      <c r="A68" s="15" t="s">
        <v>68</v>
      </c>
      <c r="C68" s="17">
        <v>234000</v>
      </c>
    </row>
    <row r="69" spans="1:3" s="16" customFormat="1" ht="12" customHeight="1">
      <c r="A69" s="15" t="s">
        <v>69</v>
      </c>
      <c r="C69" s="17">
        <v>57000</v>
      </c>
    </row>
    <row r="70" spans="1:3" s="16" customFormat="1" ht="12" customHeight="1">
      <c r="A70" s="15" t="s">
        <v>70</v>
      </c>
      <c r="C70" s="17">
        <v>22500</v>
      </c>
    </row>
    <row r="71" spans="1:3" s="16" customFormat="1" ht="12" customHeight="1">
      <c r="A71" s="15" t="s">
        <v>71</v>
      </c>
      <c r="C71" s="17">
        <v>4038</v>
      </c>
    </row>
    <row r="72" spans="1:3" s="16" customFormat="1" ht="12" customHeight="1">
      <c r="A72" s="15" t="s">
        <v>72</v>
      </c>
      <c r="C72" s="17">
        <v>34125</v>
      </c>
    </row>
    <row r="73" spans="1:3" s="16" customFormat="1" ht="12" customHeight="1">
      <c r="A73" s="15" t="s">
        <v>73</v>
      </c>
      <c r="C73" s="17">
        <v>4860</v>
      </c>
    </row>
    <row r="74" spans="1:3" s="16" customFormat="1" ht="12" customHeight="1">
      <c r="A74" s="15" t="s">
        <v>74</v>
      </c>
      <c r="C74" s="17">
        <v>2479.34</v>
      </c>
    </row>
    <row r="75" spans="1:3" s="16" customFormat="1" ht="12" customHeight="1">
      <c r="A75" s="15" t="s">
        <v>75</v>
      </c>
      <c r="C75" s="17">
        <v>-17154</v>
      </c>
    </row>
    <row r="76" spans="1:3" s="16" customFormat="1" ht="12" customHeight="1">
      <c r="A76" s="15" t="s">
        <v>76</v>
      </c>
      <c r="C76" s="17">
        <v>13103</v>
      </c>
    </row>
    <row r="77" spans="1:3" s="16" customFormat="1" ht="12" customHeight="1">
      <c r="A77" s="15" t="s">
        <v>77</v>
      </c>
      <c r="C77" s="17">
        <v>17000</v>
      </c>
    </row>
    <row r="78" spans="1:3" s="16" customFormat="1" ht="12" customHeight="1">
      <c r="A78" s="15" t="s">
        <v>78</v>
      </c>
      <c r="C78" s="17">
        <v>9450</v>
      </c>
    </row>
    <row r="79" spans="1:3" ht="12" customHeight="1">
      <c r="A79" s="15" t="s">
        <v>79</v>
      </c>
      <c r="C79" s="17">
        <v>150</v>
      </c>
    </row>
    <row r="80" spans="1:3" s="10" customFormat="1" ht="12" customHeight="1">
      <c r="A80" s="7" t="s">
        <v>80</v>
      </c>
      <c r="B80" s="8">
        <f>SUM(B81,B151,B174,B185,B209)</f>
        <v>247469.27718800001</v>
      </c>
      <c r="C80" s="9">
        <f>SUM(C81,C151,C174,C185,C209)</f>
        <v>296898.25999999995</v>
      </c>
    </row>
    <row r="81" spans="1:3" s="14" customFormat="1" ht="12" customHeight="1">
      <c r="A81" s="11" t="s">
        <v>81</v>
      </c>
      <c r="B81" s="12">
        <f>SUM(B82:B150)</f>
        <v>63981.920000000013</v>
      </c>
      <c r="C81" s="13">
        <f>SUM(C82:C150)</f>
        <v>107542.65999999999</v>
      </c>
    </row>
    <row r="82" spans="1:3" ht="12" customHeight="1">
      <c r="A82" s="15" t="s">
        <v>82</v>
      </c>
      <c r="B82" s="16">
        <v>2300</v>
      </c>
      <c r="C82" s="17"/>
    </row>
    <row r="83" spans="1:3" ht="12" customHeight="1">
      <c r="A83" s="15" t="s">
        <v>83</v>
      </c>
      <c r="B83" s="16">
        <v>450</v>
      </c>
      <c r="C83" s="17"/>
    </row>
    <row r="84" spans="1:3" ht="12" customHeight="1">
      <c r="A84" s="15" t="s">
        <v>84</v>
      </c>
      <c r="B84" s="16">
        <v>750</v>
      </c>
      <c r="C84" s="17"/>
    </row>
    <row r="85" spans="1:3" ht="12" customHeight="1">
      <c r="A85" s="15" t="s">
        <v>85</v>
      </c>
      <c r="B85" s="16">
        <v>350</v>
      </c>
      <c r="C85" s="17"/>
    </row>
    <row r="86" spans="1:3" ht="12" customHeight="1">
      <c r="A86" s="15" t="s">
        <v>86</v>
      </c>
      <c r="B86" s="16">
        <v>150</v>
      </c>
      <c r="C86" s="17"/>
    </row>
    <row r="87" spans="1:3" ht="12" customHeight="1">
      <c r="A87" s="15" t="s">
        <v>87</v>
      </c>
      <c r="B87" s="16">
        <v>70</v>
      </c>
      <c r="C87" s="17"/>
    </row>
    <row r="88" spans="1:3" ht="12" customHeight="1">
      <c r="A88" s="15" t="s">
        <v>88</v>
      </c>
      <c r="B88" s="16">
        <v>2080.54</v>
      </c>
      <c r="C88" s="17"/>
    </row>
    <row r="89" spans="1:3" ht="12" customHeight="1">
      <c r="A89" s="15" t="s">
        <v>89</v>
      </c>
      <c r="B89" s="16">
        <v>120</v>
      </c>
      <c r="C89" s="17"/>
    </row>
    <row r="90" spans="1:3" ht="12" customHeight="1">
      <c r="A90" s="15" t="s">
        <v>90</v>
      </c>
      <c r="B90" s="16">
        <v>800</v>
      </c>
      <c r="C90" s="17"/>
    </row>
    <row r="91" spans="1:3" ht="12" customHeight="1">
      <c r="A91" s="15" t="s">
        <v>91</v>
      </c>
      <c r="B91" s="16">
        <v>200</v>
      </c>
      <c r="C91" s="17"/>
    </row>
    <row r="92" spans="1:3" ht="12" customHeight="1">
      <c r="A92" s="15" t="s">
        <v>92</v>
      </c>
      <c r="B92" s="16">
        <v>700</v>
      </c>
      <c r="C92" s="17"/>
    </row>
    <row r="93" spans="1:3" ht="12" customHeight="1">
      <c r="A93" s="15" t="s">
        <v>93</v>
      </c>
      <c r="B93" s="16">
        <v>300</v>
      </c>
      <c r="C93" s="17"/>
    </row>
    <row r="94" spans="1:3" ht="12" customHeight="1">
      <c r="A94" s="15" t="s">
        <v>52</v>
      </c>
      <c r="B94" s="16">
        <v>6500</v>
      </c>
      <c r="C94" s="17"/>
    </row>
    <row r="95" spans="1:3" ht="12" customHeight="1">
      <c r="A95" s="15" t="s">
        <v>94</v>
      </c>
      <c r="B95" s="16">
        <v>4748.3</v>
      </c>
      <c r="C95" s="17"/>
    </row>
    <row r="96" spans="1:3" ht="12" customHeight="1">
      <c r="A96" s="15" t="s">
        <v>95</v>
      </c>
      <c r="B96" s="16">
        <v>21630</v>
      </c>
      <c r="C96" s="17"/>
    </row>
    <row r="97" spans="1:3" ht="12" customHeight="1">
      <c r="A97" s="15" t="s">
        <v>96</v>
      </c>
      <c r="B97" s="16">
        <v>415.93</v>
      </c>
      <c r="C97" s="17"/>
    </row>
    <row r="98" spans="1:3" ht="12" customHeight="1">
      <c r="A98" s="15" t="s">
        <v>97</v>
      </c>
      <c r="B98" s="16">
        <v>184.66</v>
      </c>
      <c r="C98" s="17"/>
    </row>
    <row r="99" spans="1:3" ht="12" customHeight="1">
      <c r="A99" s="15" t="s">
        <v>98</v>
      </c>
      <c r="B99" s="16">
        <v>184.66</v>
      </c>
      <c r="C99" s="17"/>
    </row>
    <row r="100" spans="1:3" ht="12" customHeight="1">
      <c r="A100" s="15" t="s">
        <v>99</v>
      </c>
      <c r="B100" s="16">
        <v>184.66</v>
      </c>
      <c r="C100" s="17"/>
    </row>
    <row r="101" spans="1:3" ht="12" customHeight="1">
      <c r="A101" s="15" t="s">
        <v>100</v>
      </c>
      <c r="B101" s="16">
        <v>1594.9399999999998</v>
      </c>
      <c r="C101" s="17"/>
    </row>
    <row r="102" spans="1:3" ht="12" customHeight="1">
      <c r="A102" s="15" t="s">
        <v>101</v>
      </c>
      <c r="B102" s="16">
        <v>1750</v>
      </c>
      <c r="C102" s="17"/>
    </row>
    <row r="103" spans="1:3" ht="12" customHeight="1">
      <c r="A103" s="15" t="s">
        <v>102</v>
      </c>
      <c r="B103" s="16">
        <v>230</v>
      </c>
      <c r="C103" s="17"/>
    </row>
    <row r="104" spans="1:3" ht="12" customHeight="1">
      <c r="A104" s="15" t="s">
        <v>103</v>
      </c>
      <c r="B104" s="16">
        <v>400</v>
      </c>
      <c r="C104" s="17"/>
    </row>
    <row r="105" spans="1:3" ht="12" customHeight="1">
      <c r="A105" s="15" t="s">
        <v>66</v>
      </c>
      <c r="B105" s="16">
        <v>500</v>
      </c>
      <c r="C105" s="17"/>
    </row>
    <row r="106" spans="1:3" ht="12" customHeight="1">
      <c r="A106" s="15" t="s">
        <v>104</v>
      </c>
      <c r="B106" s="16">
        <v>4500</v>
      </c>
      <c r="C106" s="17"/>
    </row>
    <row r="107" spans="1:3" ht="12" customHeight="1">
      <c r="A107" s="15" t="s">
        <v>105</v>
      </c>
      <c r="B107" s="16">
        <v>518.69000000000005</v>
      </c>
      <c r="C107" s="17"/>
    </row>
    <row r="108" spans="1:3" ht="12" customHeight="1">
      <c r="A108" s="15" t="s">
        <v>106</v>
      </c>
      <c r="B108" s="16">
        <v>3500</v>
      </c>
      <c r="C108" s="17"/>
    </row>
    <row r="109" spans="1:3" ht="12" customHeight="1">
      <c r="A109" s="15" t="s">
        <v>107</v>
      </c>
      <c r="B109" s="16">
        <v>2303.9</v>
      </c>
      <c r="C109" s="17"/>
    </row>
    <row r="110" spans="1:3" ht="12" customHeight="1">
      <c r="A110" s="15" t="s">
        <v>108</v>
      </c>
      <c r="B110" s="16">
        <v>50</v>
      </c>
      <c r="C110" s="17"/>
    </row>
    <row r="111" spans="1:3" ht="12" customHeight="1">
      <c r="A111" s="15" t="s">
        <v>109</v>
      </c>
      <c r="B111" s="16">
        <v>25</v>
      </c>
      <c r="C111" s="17"/>
    </row>
    <row r="112" spans="1:3" s="16" customFormat="1" ht="12" customHeight="1">
      <c r="A112" s="15" t="s">
        <v>110</v>
      </c>
      <c r="B112" s="16">
        <v>75</v>
      </c>
      <c r="C112" s="17"/>
    </row>
    <row r="113" spans="1:3" s="16" customFormat="1" ht="12" customHeight="1">
      <c r="A113" s="15" t="s">
        <v>111</v>
      </c>
      <c r="B113" s="16">
        <v>133.74</v>
      </c>
      <c r="C113" s="17"/>
    </row>
    <row r="114" spans="1:3" s="16" customFormat="1" ht="12" customHeight="1">
      <c r="A114" s="15" t="s">
        <v>112</v>
      </c>
      <c r="B114" s="16">
        <v>1500</v>
      </c>
      <c r="C114" s="17"/>
    </row>
    <row r="115" spans="1:3" s="16" customFormat="1" ht="12" customHeight="1">
      <c r="A115" s="15" t="s">
        <v>113</v>
      </c>
      <c r="B115" s="16">
        <v>4000</v>
      </c>
      <c r="C115" s="17"/>
    </row>
    <row r="116" spans="1:3" s="16" customFormat="1" ht="12" customHeight="1">
      <c r="A116" s="15" t="s">
        <v>114</v>
      </c>
      <c r="B116" s="16">
        <v>652.9</v>
      </c>
      <c r="C116" s="17"/>
    </row>
    <row r="117" spans="1:3" s="16" customFormat="1" ht="12" customHeight="1">
      <c r="A117" s="15" t="s">
        <v>93</v>
      </c>
      <c r="B117" s="16">
        <v>129</v>
      </c>
      <c r="C117" s="17"/>
    </row>
    <row r="118" spans="1:3" s="16" customFormat="1" ht="12" customHeight="1">
      <c r="A118" s="15" t="s">
        <v>115</v>
      </c>
      <c r="C118" s="17">
        <v>8010</v>
      </c>
    </row>
    <row r="119" spans="1:3" s="16" customFormat="1" ht="12" customHeight="1">
      <c r="A119" s="15" t="s">
        <v>116</v>
      </c>
      <c r="C119" s="17">
        <v>1951.7</v>
      </c>
    </row>
    <row r="120" spans="1:3" s="16" customFormat="1" ht="12" customHeight="1">
      <c r="A120" s="15" t="s">
        <v>104</v>
      </c>
      <c r="C120" s="17">
        <v>5654.6499999999987</v>
      </c>
    </row>
    <row r="121" spans="1:3" s="16" customFormat="1" ht="12" customHeight="1">
      <c r="A121" s="15" t="s">
        <v>117</v>
      </c>
      <c r="C121" s="17">
        <v>15014.099999999999</v>
      </c>
    </row>
    <row r="122" spans="1:3" s="16" customFormat="1" ht="12" customHeight="1">
      <c r="A122" s="15" t="s">
        <v>118</v>
      </c>
      <c r="C122" s="17">
        <v>400</v>
      </c>
    </row>
    <row r="123" spans="1:3" s="16" customFormat="1" ht="12" customHeight="1">
      <c r="A123" s="15" t="s">
        <v>77</v>
      </c>
      <c r="C123" s="17">
        <v>15000</v>
      </c>
    </row>
    <row r="124" spans="1:3" s="16" customFormat="1" ht="12" customHeight="1">
      <c r="A124" s="15" t="s">
        <v>119</v>
      </c>
      <c r="C124" s="17">
        <v>7950</v>
      </c>
    </row>
    <row r="125" spans="1:3" s="16" customFormat="1" ht="12" customHeight="1">
      <c r="A125" s="15" t="s">
        <v>120</v>
      </c>
      <c r="C125" s="17">
        <v>1190</v>
      </c>
    </row>
    <row r="126" spans="1:3" s="16" customFormat="1" ht="12" customHeight="1">
      <c r="A126" s="15" t="s">
        <v>121</v>
      </c>
      <c r="C126" s="17">
        <v>66</v>
      </c>
    </row>
    <row r="127" spans="1:3" s="16" customFormat="1" ht="12" customHeight="1">
      <c r="A127" s="15" t="s">
        <v>122</v>
      </c>
      <c r="C127" s="17">
        <v>74</v>
      </c>
    </row>
    <row r="128" spans="1:3" s="16" customFormat="1" ht="12" customHeight="1">
      <c r="A128" s="15" t="s">
        <v>123</v>
      </c>
      <c r="C128" s="17">
        <v>112.1</v>
      </c>
    </row>
    <row r="129" spans="1:3" s="16" customFormat="1" ht="12" customHeight="1">
      <c r="A129" s="15" t="s">
        <v>124</v>
      </c>
      <c r="C129" s="17">
        <v>711.89</v>
      </c>
    </row>
    <row r="130" spans="1:3" s="16" customFormat="1" ht="12" customHeight="1">
      <c r="A130" s="15" t="s">
        <v>125</v>
      </c>
      <c r="C130" s="17">
        <v>240</v>
      </c>
    </row>
    <row r="131" spans="1:3" s="16" customFormat="1" ht="12" customHeight="1">
      <c r="A131" s="15" t="s">
        <v>126</v>
      </c>
      <c r="C131" s="17">
        <v>300</v>
      </c>
    </row>
    <row r="132" spans="1:3" s="16" customFormat="1" ht="12" customHeight="1">
      <c r="A132" s="15" t="s">
        <v>127</v>
      </c>
      <c r="C132" s="17">
        <v>520</v>
      </c>
    </row>
    <row r="133" spans="1:3" s="16" customFormat="1" ht="12" customHeight="1">
      <c r="A133" s="15" t="s">
        <v>128</v>
      </c>
      <c r="C133" s="17">
        <v>200</v>
      </c>
    </row>
    <row r="134" spans="1:3" s="16" customFormat="1" ht="12" customHeight="1">
      <c r="A134" s="15" t="s">
        <v>129</v>
      </c>
      <c r="C134" s="17">
        <v>4000</v>
      </c>
    </row>
    <row r="135" spans="1:3" s="16" customFormat="1" ht="12" customHeight="1">
      <c r="A135" s="15" t="s">
        <v>130</v>
      </c>
      <c r="C135" s="17">
        <v>8514.8700000000008</v>
      </c>
    </row>
    <row r="136" spans="1:3" s="16" customFormat="1" ht="12" customHeight="1">
      <c r="A136" s="15" t="s">
        <v>131</v>
      </c>
      <c r="C136" s="17">
        <v>100</v>
      </c>
    </row>
    <row r="137" spans="1:3" s="16" customFormat="1" ht="12" customHeight="1">
      <c r="A137" s="15" t="s">
        <v>132</v>
      </c>
      <c r="C137" s="17">
        <v>250</v>
      </c>
    </row>
    <row r="138" spans="1:3" s="16" customFormat="1" ht="12" customHeight="1">
      <c r="A138" s="15" t="s">
        <v>133</v>
      </c>
      <c r="C138" s="17">
        <v>340</v>
      </c>
    </row>
    <row r="139" spans="1:3" s="16" customFormat="1" ht="12" customHeight="1">
      <c r="A139" s="15" t="s">
        <v>134</v>
      </c>
      <c r="C139" s="17">
        <v>652.9</v>
      </c>
    </row>
    <row r="140" spans="1:3" s="16" customFormat="1" ht="12" customHeight="1">
      <c r="A140" s="15" t="s">
        <v>135</v>
      </c>
      <c r="C140" s="17">
        <v>40</v>
      </c>
    </row>
    <row r="141" spans="1:3" s="16" customFormat="1" ht="12" customHeight="1">
      <c r="A141" s="15" t="s">
        <v>136</v>
      </c>
      <c r="C141" s="17">
        <v>16884</v>
      </c>
    </row>
    <row r="142" spans="1:3" s="16" customFormat="1" ht="12" customHeight="1">
      <c r="A142" s="15" t="s">
        <v>137</v>
      </c>
      <c r="C142" s="17">
        <v>3810</v>
      </c>
    </row>
    <row r="143" spans="1:3" s="16" customFormat="1" ht="12" customHeight="1">
      <c r="A143" s="15" t="s">
        <v>138</v>
      </c>
      <c r="C143" s="17">
        <v>500</v>
      </c>
    </row>
    <row r="144" spans="1:3" ht="12" customHeight="1">
      <c r="A144" s="15" t="s">
        <v>139</v>
      </c>
      <c r="C144" s="17">
        <v>550</v>
      </c>
    </row>
    <row r="145" spans="1:3" ht="12" customHeight="1">
      <c r="A145" s="15" t="s">
        <v>140</v>
      </c>
      <c r="C145" s="17">
        <v>300</v>
      </c>
    </row>
    <row r="146" spans="1:3" ht="12" customHeight="1">
      <c r="A146" s="15" t="s">
        <v>141</v>
      </c>
      <c r="C146" s="17">
        <v>250</v>
      </c>
    </row>
    <row r="147" spans="1:3" ht="12" customHeight="1">
      <c r="A147" s="15" t="s">
        <v>142</v>
      </c>
      <c r="C147" s="17">
        <v>1756.45</v>
      </c>
    </row>
    <row r="148" spans="1:3" ht="12" customHeight="1">
      <c r="A148" s="15" t="s">
        <v>143</v>
      </c>
      <c r="C148" s="17">
        <v>200</v>
      </c>
    </row>
    <row r="149" spans="1:3" ht="12" customHeight="1">
      <c r="A149" s="15" t="s">
        <v>144</v>
      </c>
      <c r="C149" s="17">
        <v>10000</v>
      </c>
    </row>
    <row r="150" spans="1:3" ht="12" customHeight="1">
      <c r="A150" s="15" t="s">
        <v>145</v>
      </c>
      <c r="C150" s="17">
        <v>2000</v>
      </c>
    </row>
    <row r="151" spans="1:3" s="14" customFormat="1" ht="12" customHeight="1">
      <c r="A151" s="11" t="s">
        <v>146</v>
      </c>
      <c r="B151" s="12">
        <f>SUM(B152:B173)</f>
        <v>43127.94</v>
      </c>
      <c r="C151" s="13">
        <f>SUM(C152:C173)</f>
        <v>46200</v>
      </c>
    </row>
    <row r="152" spans="1:3" ht="12" customHeight="1">
      <c r="A152" s="15" t="s">
        <v>147</v>
      </c>
      <c r="B152" s="16">
        <v>800</v>
      </c>
      <c r="C152" s="17"/>
    </row>
    <row r="153" spans="1:3" ht="12" customHeight="1">
      <c r="A153" s="15" t="s">
        <v>148</v>
      </c>
      <c r="B153" s="16">
        <v>250</v>
      </c>
      <c r="C153" s="17"/>
    </row>
    <row r="154" spans="1:3" ht="12" customHeight="1">
      <c r="A154" s="15" t="s">
        <v>149</v>
      </c>
      <c r="B154" s="16">
        <v>200</v>
      </c>
      <c r="C154" s="17"/>
    </row>
    <row r="155" spans="1:3" ht="12" customHeight="1">
      <c r="A155" s="15" t="s">
        <v>150</v>
      </c>
      <c r="B155" s="16">
        <v>2000</v>
      </c>
      <c r="C155" s="17"/>
    </row>
    <row r="156" spans="1:3" ht="12" customHeight="1">
      <c r="A156" s="15" t="s">
        <v>151</v>
      </c>
      <c r="B156" s="16">
        <v>600</v>
      </c>
      <c r="C156" s="17"/>
    </row>
    <row r="157" spans="1:3" ht="12" customHeight="1">
      <c r="A157" s="15" t="s">
        <v>152</v>
      </c>
      <c r="B157" s="16">
        <v>1500</v>
      </c>
      <c r="C157" s="17"/>
    </row>
    <row r="158" spans="1:3" ht="12" customHeight="1">
      <c r="A158" s="15" t="s">
        <v>153</v>
      </c>
      <c r="B158" s="16">
        <v>240</v>
      </c>
      <c r="C158" s="17"/>
    </row>
    <row r="159" spans="1:3" ht="12" customHeight="1">
      <c r="A159" s="15" t="s">
        <v>154</v>
      </c>
      <c r="B159" s="16">
        <v>2000</v>
      </c>
      <c r="C159" s="17"/>
    </row>
    <row r="160" spans="1:3" ht="12" customHeight="1">
      <c r="A160" s="15" t="s">
        <v>155</v>
      </c>
      <c r="B160" s="16">
        <v>50</v>
      </c>
      <c r="C160" s="17"/>
    </row>
    <row r="161" spans="1:3" ht="12" customHeight="1">
      <c r="A161" s="15" t="s">
        <v>52</v>
      </c>
      <c r="B161" s="16">
        <v>1100</v>
      </c>
      <c r="C161" s="17"/>
    </row>
    <row r="162" spans="1:3" ht="12" customHeight="1">
      <c r="A162" s="15" t="s">
        <v>156</v>
      </c>
      <c r="B162" s="16">
        <v>4035.57</v>
      </c>
      <c r="C162" s="17"/>
    </row>
    <row r="163" spans="1:3" ht="12" customHeight="1">
      <c r="A163" s="15" t="s">
        <v>157</v>
      </c>
      <c r="B163" s="16">
        <v>1123.6300000000001</v>
      </c>
      <c r="C163" s="17"/>
    </row>
    <row r="164" spans="1:3" ht="12" customHeight="1">
      <c r="A164" s="15" t="s">
        <v>158</v>
      </c>
      <c r="B164" s="16">
        <v>1747.77</v>
      </c>
      <c r="C164" s="17"/>
    </row>
    <row r="165" spans="1:3" ht="12" customHeight="1">
      <c r="A165" s="15" t="s">
        <v>159</v>
      </c>
      <c r="B165" s="16">
        <v>7193.29</v>
      </c>
      <c r="C165" s="17"/>
    </row>
    <row r="166" spans="1:3" ht="12" customHeight="1">
      <c r="A166" s="15" t="s">
        <v>160</v>
      </c>
      <c r="B166" s="16">
        <v>1839.77</v>
      </c>
      <c r="C166" s="17"/>
    </row>
    <row r="167" spans="1:3" ht="12" customHeight="1">
      <c r="A167" s="15" t="s">
        <v>161</v>
      </c>
      <c r="B167" s="16">
        <v>7949.3</v>
      </c>
      <c r="C167" s="17"/>
    </row>
    <row r="168" spans="1:3" ht="12" customHeight="1">
      <c r="A168" s="15" t="s">
        <v>162</v>
      </c>
      <c r="B168" s="16">
        <v>2868.88</v>
      </c>
      <c r="C168" s="17"/>
    </row>
    <row r="169" spans="1:3" ht="12" customHeight="1">
      <c r="A169" s="15" t="s">
        <v>163</v>
      </c>
      <c r="B169" s="16">
        <v>1556.73</v>
      </c>
      <c r="C169" s="17"/>
    </row>
    <row r="170" spans="1:3" ht="12" customHeight="1">
      <c r="A170" s="15" t="s">
        <v>164</v>
      </c>
      <c r="B170" s="16">
        <v>5373</v>
      </c>
      <c r="C170" s="17"/>
    </row>
    <row r="171" spans="1:3" ht="12" customHeight="1">
      <c r="A171" s="15" t="s">
        <v>165</v>
      </c>
      <c r="B171" s="16">
        <v>700</v>
      </c>
      <c r="C171" s="17"/>
    </row>
    <row r="172" spans="1:3" ht="12" customHeight="1">
      <c r="A172" s="15" t="s">
        <v>166</v>
      </c>
      <c r="C172" s="17">
        <v>44000</v>
      </c>
    </row>
    <row r="173" spans="1:3" ht="12" customHeight="1">
      <c r="A173" s="15" t="s">
        <v>167</v>
      </c>
      <c r="C173" s="17">
        <v>2200</v>
      </c>
    </row>
    <row r="174" spans="1:3" s="14" customFormat="1" ht="12" customHeight="1">
      <c r="A174" s="11" t="s">
        <v>168</v>
      </c>
      <c r="B174" s="12">
        <f>SUM(B175:B184)</f>
        <v>99212.4</v>
      </c>
      <c r="C174" s="13">
        <f>SUM(C175:C184)</f>
        <v>82000</v>
      </c>
    </row>
    <row r="175" spans="1:3" ht="12" customHeight="1">
      <c r="A175" s="15" t="s">
        <v>169</v>
      </c>
      <c r="B175" s="16">
        <v>600</v>
      </c>
      <c r="C175" s="17"/>
    </row>
    <row r="176" spans="1:3" ht="12" customHeight="1">
      <c r="A176" s="15" t="s">
        <v>170</v>
      </c>
      <c r="B176" s="16">
        <v>5500</v>
      </c>
      <c r="C176" s="17"/>
    </row>
    <row r="177" spans="1:3" ht="12" customHeight="1">
      <c r="A177" s="15" t="s">
        <v>109</v>
      </c>
      <c r="B177" s="16">
        <v>50</v>
      </c>
      <c r="C177" s="17"/>
    </row>
    <row r="178" spans="1:3" ht="12" customHeight="1">
      <c r="A178" s="15" t="s">
        <v>171</v>
      </c>
      <c r="B178" s="16">
        <v>88582.399999999994</v>
      </c>
      <c r="C178" s="17"/>
    </row>
    <row r="179" spans="1:3" ht="12" customHeight="1">
      <c r="A179" s="15" t="s">
        <v>111</v>
      </c>
      <c r="B179" s="16">
        <v>10</v>
      </c>
      <c r="C179" s="17"/>
    </row>
    <row r="180" spans="1:3" ht="12" customHeight="1">
      <c r="A180" s="15" t="s">
        <v>172</v>
      </c>
      <c r="B180" s="16">
        <v>1200</v>
      </c>
      <c r="C180" s="17"/>
    </row>
    <row r="181" spans="1:3" ht="12" customHeight="1">
      <c r="A181" s="15" t="s">
        <v>173</v>
      </c>
      <c r="B181" s="16">
        <v>1620</v>
      </c>
      <c r="C181" s="17"/>
    </row>
    <row r="182" spans="1:3" ht="12" customHeight="1">
      <c r="A182" s="15" t="s">
        <v>153</v>
      </c>
      <c r="B182" s="16">
        <v>150</v>
      </c>
      <c r="C182" s="17"/>
    </row>
    <row r="183" spans="1:3" ht="12" customHeight="1">
      <c r="A183" s="15" t="s">
        <v>52</v>
      </c>
      <c r="B183" s="16">
        <v>1500</v>
      </c>
      <c r="C183" s="17"/>
    </row>
    <row r="184" spans="1:3" ht="12" customHeight="1">
      <c r="A184" s="15" t="s">
        <v>174</v>
      </c>
      <c r="C184" s="17">
        <v>82000</v>
      </c>
    </row>
    <row r="185" spans="1:3" s="14" customFormat="1" ht="12" customHeight="1">
      <c r="A185" s="11" t="s">
        <v>175</v>
      </c>
      <c r="B185" s="12">
        <f>SUM(B186:B208)</f>
        <v>34987.017188000005</v>
      </c>
      <c r="C185" s="13">
        <f>SUM(C186:C208)</f>
        <v>58155.6</v>
      </c>
    </row>
    <row r="186" spans="1:3" ht="12" customHeight="1">
      <c r="A186" s="15" t="s">
        <v>176</v>
      </c>
      <c r="B186" s="16">
        <v>350</v>
      </c>
      <c r="C186" s="17"/>
    </row>
    <row r="187" spans="1:3" ht="12" customHeight="1">
      <c r="A187" s="15" t="s">
        <v>177</v>
      </c>
      <c r="B187" s="16">
        <v>150</v>
      </c>
      <c r="C187" s="17"/>
    </row>
    <row r="188" spans="1:3" ht="12" customHeight="1">
      <c r="A188" s="15" t="s">
        <v>178</v>
      </c>
      <c r="B188" s="16">
        <v>600</v>
      </c>
      <c r="C188" s="17"/>
    </row>
    <row r="189" spans="1:3" ht="12" customHeight="1">
      <c r="A189" s="15" t="s">
        <v>179</v>
      </c>
      <c r="B189" s="16">
        <v>60</v>
      </c>
      <c r="C189" s="17"/>
    </row>
    <row r="190" spans="1:3" ht="12" customHeight="1">
      <c r="A190" s="15" t="s">
        <v>180</v>
      </c>
      <c r="B190" s="16">
        <v>18486.697188000002</v>
      </c>
      <c r="C190" s="17"/>
    </row>
    <row r="191" spans="1:3" ht="12" customHeight="1">
      <c r="A191" s="15" t="s">
        <v>181</v>
      </c>
      <c r="B191" s="16">
        <v>50</v>
      </c>
      <c r="C191" s="17"/>
    </row>
    <row r="192" spans="1:3" ht="12" customHeight="1">
      <c r="A192" s="15" t="s">
        <v>182</v>
      </c>
      <c r="B192" s="16">
        <v>120</v>
      </c>
      <c r="C192" s="17"/>
    </row>
    <row r="193" spans="1:3" ht="12" customHeight="1">
      <c r="A193" s="15" t="s">
        <v>183</v>
      </c>
      <c r="B193" s="16">
        <v>100</v>
      </c>
      <c r="C193" s="17"/>
    </row>
    <row r="194" spans="1:3" ht="12" customHeight="1">
      <c r="A194" s="15" t="s">
        <v>45</v>
      </c>
      <c r="B194" s="16">
        <v>50</v>
      </c>
      <c r="C194" s="17"/>
    </row>
    <row r="195" spans="1:3" ht="12" customHeight="1">
      <c r="A195" s="15" t="s">
        <v>184</v>
      </c>
      <c r="B195" s="16">
        <v>1500</v>
      </c>
      <c r="C195" s="17"/>
    </row>
    <row r="196" spans="1:3" ht="12" customHeight="1">
      <c r="A196" s="15" t="s">
        <v>52</v>
      </c>
      <c r="B196" s="16">
        <v>400</v>
      </c>
      <c r="C196" s="17"/>
    </row>
    <row r="197" spans="1:3" ht="12" customHeight="1">
      <c r="A197" s="15" t="s">
        <v>185</v>
      </c>
      <c r="B197" s="16">
        <v>4000</v>
      </c>
      <c r="C197" s="17"/>
    </row>
    <row r="198" spans="1:3" ht="12" customHeight="1">
      <c r="A198" s="15" t="s">
        <v>186</v>
      </c>
      <c r="B198" s="16">
        <v>700</v>
      </c>
      <c r="C198" s="17"/>
    </row>
    <row r="199" spans="1:3" ht="12" customHeight="1">
      <c r="A199" s="15" t="s">
        <v>187</v>
      </c>
      <c r="B199" s="16">
        <v>2000</v>
      </c>
      <c r="C199" s="17"/>
    </row>
    <row r="200" spans="1:3" ht="12" customHeight="1">
      <c r="A200" s="15" t="s">
        <v>188</v>
      </c>
      <c r="B200" s="16">
        <v>900</v>
      </c>
      <c r="C200" s="17"/>
    </row>
    <row r="201" spans="1:3" ht="12" customHeight="1">
      <c r="A201" s="15" t="s">
        <v>189</v>
      </c>
      <c r="B201" s="16">
        <v>4020.32</v>
      </c>
      <c r="C201" s="17"/>
    </row>
    <row r="202" spans="1:3" ht="12" customHeight="1">
      <c r="A202" s="15" t="s">
        <v>190</v>
      </c>
      <c r="B202" s="16">
        <v>1500</v>
      </c>
      <c r="C202" s="17"/>
    </row>
    <row r="203" spans="1:3" ht="12" customHeight="1">
      <c r="A203" s="15" t="s">
        <v>191</v>
      </c>
      <c r="C203" s="17">
        <v>40501</v>
      </c>
    </row>
    <row r="204" spans="1:3" ht="12" customHeight="1">
      <c r="A204" s="15" t="s">
        <v>192</v>
      </c>
      <c r="C204" s="17">
        <v>702</v>
      </c>
    </row>
    <row r="205" spans="1:3" ht="12" customHeight="1">
      <c r="A205" s="15" t="s">
        <v>77</v>
      </c>
      <c r="C205" s="17">
        <v>6000</v>
      </c>
    </row>
    <row r="206" spans="1:3" ht="12" customHeight="1">
      <c r="A206" s="15" t="s">
        <v>193</v>
      </c>
      <c r="C206" s="17">
        <v>4020.32</v>
      </c>
    </row>
    <row r="207" spans="1:3" ht="12" customHeight="1">
      <c r="A207" s="15" t="s">
        <v>194</v>
      </c>
      <c r="C207" s="17">
        <v>472.28</v>
      </c>
    </row>
    <row r="208" spans="1:3" ht="12" customHeight="1">
      <c r="A208" s="15" t="s">
        <v>195</v>
      </c>
      <c r="C208" s="17">
        <v>6460</v>
      </c>
    </row>
    <row r="209" spans="1:3" s="14" customFormat="1" ht="12" customHeight="1">
      <c r="A209" s="11" t="s">
        <v>196</v>
      </c>
      <c r="B209" s="12">
        <f>SUM(B210:B215)</f>
        <v>6160</v>
      </c>
      <c r="C209" s="13">
        <f>SUM(C210:C215)</f>
        <v>3000</v>
      </c>
    </row>
    <row r="210" spans="1:3" ht="12" customHeight="1">
      <c r="A210" s="15" t="s">
        <v>197</v>
      </c>
      <c r="B210" s="16">
        <v>1500</v>
      </c>
      <c r="C210" s="17"/>
    </row>
    <row r="211" spans="1:3" ht="12" customHeight="1">
      <c r="A211" s="15" t="s">
        <v>89</v>
      </c>
      <c r="B211" s="16">
        <v>200</v>
      </c>
      <c r="C211" s="17"/>
    </row>
    <row r="212" spans="1:3" ht="12" customHeight="1">
      <c r="A212" s="15" t="s">
        <v>198</v>
      </c>
      <c r="B212" s="16">
        <v>2500</v>
      </c>
      <c r="C212" s="17"/>
    </row>
    <row r="213" spans="1:3" ht="12" customHeight="1">
      <c r="A213" s="15" t="s">
        <v>52</v>
      </c>
      <c r="B213" s="16">
        <v>260</v>
      </c>
      <c r="C213" s="17"/>
    </row>
    <row r="214" spans="1:3" ht="12" customHeight="1">
      <c r="A214" s="15" t="s">
        <v>199</v>
      </c>
      <c r="B214" s="16">
        <v>1700</v>
      </c>
      <c r="C214" s="17"/>
    </row>
    <row r="215" spans="1:3" ht="12" customHeight="1">
      <c r="A215" s="15" t="s">
        <v>200</v>
      </c>
      <c r="C215" s="17">
        <v>3000</v>
      </c>
    </row>
    <row r="216" spans="1:3" s="10" customFormat="1" ht="12" customHeight="1">
      <c r="A216" s="7" t="s">
        <v>201</v>
      </c>
      <c r="B216" s="8">
        <f>SUM(B226,B217)</f>
        <v>9849.06</v>
      </c>
      <c r="C216" s="9">
        <f>SUM(C226,C217)</f>
        <v>31660</v>
      </c>
    </row>
    <row r="217" spans="1:3" s="14" customFormat="1" ht="12" customHeight="1">
      <c r="A217" s="11" t="s">
        <v>202</v>
      </c>
      <c r="B217" s="12">
        <f>SUM(B218:B225)</f>
        <v>8950</v>
      </c>
      <c r="C217" s="13">
        <f>SUM(C218:C225)</f>
        <v>28720</v>
      </c>
    </row>
    <row r="218" spans="1:3" ht="12" customHeight="1">
      <c r="A218" s="15" t="s">
        <v>203</v>
      </c>
      <c r="B218" s="16">
        <v>200</v>
      </c>
      <c r="C218" s="17"/>
    </row>
    <row r="219" spans="1:3" ht="12" customHeight="1">
      <c r="A219" s="15" t="s">
        <v>19</v>
      </c>
      <c r="B219" s="16">
        <v>50</v>
      </c>
      <c r="C219" s="17"/>
    </row>
    <row r="220" spans="1:3" ht="12" customHeight="1">
      <c r="A220" s="15" t="s">
        <v>204</v>
      </c>
      <c r="B220" s="16">
        <v>600</v>
      </c>
      <c r="C220" s="17"/>
    </row>
    <row r="221" spans="1:3" ht="12" customHeight="1">
      <c r="A221" s="15" t="s">
        <v>52</v>
      </c>
      <c r="B221" s="16">
        <v>200</v>
      </c>
      <c r="C221" s="17"/>
    </row>
    <row r="222" spans="1:3" ht="12" customHeight="1">
      <c r="A222" s="15" t="s">
        <v>205</v>
      </c>
      <c r="B222" s="16">
        <v>400</v>
      </c>
      <c r="C222" s="17"/>
    </row>
    <row r="223" spans="1:3" s="22" customFormat="1" ht="12" customHeight="1">
      <c r="A223" s="19" t="s">
        <v>206</v>
      </c>
      <c r="B223" s="20">
        <v>7500</v>
      </c>
      <c r="C223" s="21"/>
    </row>
    <row r="224" spans="1:3" s="22" customFormat="1" ht="12" customHeight="1">
      <c r="A224" s="19" t="s">
        <v>207</v>
      </c>
      <c r="B224" s="20"/>
      <c r="C224" s="21">
        <v>300</v>
      </c>
    </row>
    <row r="225" spans="1:3" ht="12" customHeight="1">
      <c r="A225" s="15" t="s">
        <v>208</v>
      </c>
      <c r="C225" s="17">
        <v>28420</v>
      </c>
    </row>
    <row r="226" spans="1:3" s="14" customFormat="1" ht="12" customHeight="1">
      <c r="A226" s="11" t="s">
        <v>209</v>
      </c>
      <c r="B226" s="12">
        <f>SUM(B227:B231)</f>
        <v>899.06</v>
      </c>
      <c r="C226" s="13">
        <f>SUM(C227:C231)</f>
        <v>2940</v>
      </c>
    </row>
    <row r="227" spans="1:3" ht="12" customHeight="1">
      <c r="A227" s="15" t="s">
        <v>52</v>
      </c>
      <c r="B227" s="16">
        <v>50</v>
      </c>
      <c r="C227" s="17"/>
    </row>
    <row r="228" spans="1:3" ht="12" customHeight="1">
      <c r="A228" s="15" t="s">
        <v>210</v>
      </c>
      <c r="B228" s="16">
        <v>10</v>
      </c>
      <c r="C228" s="17"/>
    </row>
    <row r="229" spans="1:3" ht="12" customHeight="1">
      <c r="A229" s="15" t="s">
        <v>211</v>
      </c>
      <c r="B229" s="16">
        <v>689.06</v>
      </c>
      <c r="C229" s="17"/>
    </row>
    <row r="230" spans="1:3" ht="12" customHeight="1">
      <c r="A230" s="15" t="s">
        <v>212</v>
      </c>
      <c r="B230" s="16">
        <v>150</v>
      </c>
      <c r="C230" s="17"/>
    </row>
    <row r="231" spans="1:3" ht="12" customHeight="1">
      <c r="A231" s="15" t="s">
        <v>213</v>
      </c>
      <c r="C231" s="17">
        <v>2940</v>
      </c>
    </row>
    <row r="232" spans="1:3" s="10" customFormat="1" ht="12" customHeight="1">
      <c r="A232" s="7" t="s">
        <v>214</v>
      </c>
      <c r="B232" s="8">
        <f>SUM(B233,B244)</f>
        <v>38676.94</v>
      </c>
      <c r="C232" s="9">
        <f>SUM(C233,C244)</f>
        <v>39154.910000000003</v>
      </c>
    </row>
    <row r="233" spans="1:3" s="14" customFormat="1" ht="12" customHeight="1">
      <c r="A233" s="11" t="s">
        <v>215</v>
      </c>
      <c r="B233" s="12">
        <f>SUM(B234:B243)</f>
        <v>11915.220000000001</v>
      </c>
      <c r="C233" s="13">
        <f>SUM(C234:C243)</f>
        <v>12000</v>
      </c>
    </row>
    <row r="234" spans="1:3" ht="12" customHeight="1">
      <c r="A234" s="15" t="s">
        <v>216</v>
      </c>
      <c r="B234" s="16">
        <v>3666.6</v>
      </c>
      <c r="C234" s="17"/>
    </row>
    <row r="235" spans="1:3" ht="12" customHeight="1">
      <c r="A235" s="15" t="s">
        <v>217</v>
      </c>
      <c r="B235" s="16">
        <v>350</v>
      </c>
      <c r="C235" s="17"/>
    </row>
    <row r="236" spans="1:3" ht="12" customHeight="1">
      <c r="A236" s="15" t="s">
        <v>52</v>
      </c>
      <c r="B236" s="16">
        <v>642.62</v>
      </c>
      <c r="C236" s="17"/>
    </row>
    <row r="237" spans="1:3" ht="12" customHeight="1">
      <c r="A237" s="15" t="s">
        <v>218</v>
      </c>
      <c r="B237" s="16">
        <v>350</v>
      </c>
      <c r="C237" s="17"/>
    </row>
    <row r="238" spans="1:3" ht="12" customHeight="1">
      <c r="A238" s="15" t="s">
        <v>219</v>
      </c>
      <c r="B238" s="16">
        <v>1200</v>
      </c>
      <c r="C238" s="17"/>
    </row>
    <row r="239" spans="1:3" ht="12" customHeight="1">
      <c r="A239" s="15" t="s">
        <v>220</v>
      </c>
      <c r="B239" s="16">
        <v>600</v>
      </c>
      <c r="C239" s="17"/>
    </row>
    <row r="240" spans="1:3" ht="12" customHeight="1">
      <c r="A240" s="15" t="s">
        <v>221</v>
      </c>
      <c r="B240" s="16">
        <v>3386</v>
      </c>
      <c r="C240" s="17"/>
    </row>
    <row r="241" spans="1:3" ht="12" customHeight="1">
      <c r="A241" s="15" t="s">
        <v>222</v>
      </c>
      <c r="B241" s="16">
        <v>420</v>
      </c>
      <c r="C241" s="17"/>
    </row>
    <row r="242" spans="1:3" ht="12" customHeight="1">
      <c r="A242" s="15" t="s">
        <v>223</v>
      </c>
      <c r="B242" s="16">
        <v>1300</v>
      </c>
      <c r="C242" s="17"/>
    </row>
    <row r="243" spans="1:3" ht="12" customHeight="1">
      <c r="A243" s="15" t="s">
        <v>77</v>
      </c>
      <c r="C243" s="17">
        <v>12000</v>
      </c>
    </row>
    <row r="244" spans="1:3" s="14" customFormat="1" ht="12" customHeight="1">
      <c r="A244" s="11" t="s">
        <v>224</v>
      </c>
      <c r="B244" s="12">
        <f>SUM(B245:B251)</f>
        <v>26761.72</v>
      </c>
      <c r="C244" s="13">
        <f>SUM(C245:C251)</f>
        <v>27154.91</v>
      </c>
    </row>
    <row r="245" spans="1:3" ht="12" customHeight="1">
      <c r="A245" s="15" t="s">
        <v>225</v>
      </c>
      <c r="B245" s="16">
        <v>500</v>
      </c>
      <c r="C245" s="17"/>
    </row>
    <row r="246" spans="1:3" ht="12" customHeight="1">
      <c r="A246" s="15" t="s">
        <v>52</v>
      </c>
      <c r="B246" s="16">
        <v>100</v>
      </c>
      <c r="C246" s="17"/>
    </row>
    <row r="247" spans="1:3" ht="12" customHeight="1">
      <c r="A247" s="15" t="s">
        <v>226</v>
      </c>
      <c r="B247" s="16">
        <v>18341.5</v>
      </c>
      <c r="C247" s="17"/>
    </row>
    <row r="248" spans="1:3" ht="12" customHeight="1">
      <c r="A248" s="15" t="s">
        <v>227</v>
      </c>
      <c r="B248" s="16">
        <v>3333.2999999999997</v>
      </c>
      <c r="C248" s="17"/>
    </row>
    <row r="249" spans="1:3" ht="12" customHeight="1">
      <c r="A249" s="15" t="s">
        <v>228</v>
      </c>
      <c r="B249" s="16">
        <v>4486.92</v>
      </c>
      <c r="C249" s="17"/>
    </row>
    <row r="250" spans="1:3" ht="12" customHeight="1">
      <c r="A250" s="15" t="s">
        <v>194</v>
      </c>
      <c r="C250" s="17">
        <v>6154.91</v>
      </c>
    </row>
    <row r="251" spans="1:3" ht="12" customHeight="1">
      <c r="A251" s="15" t="s">
        <v>77</v>
      </c>
      <c r="C251" s="17">
        <v>21000</v>
      </c>
    </row>
    <row r="252" spans="1:3" s="10" customFormat="1" ht="12" customHeight="1">
      <c r="A252" s="7" t="s">
        <v>229</v>
      </c>
      <c r="B252" s="8">
        <f>SUM(B304,B290,B283,B278,B271,B253)</f>
        <v>316833.19999999995</v>
      </c>
      <c r="C252" s="9">
        <f>SUM(C304,C290,C283,C278,C271,C253)</f>
        <v>297860</v>
      </c>
    </row>
    <row r="253" spans="1:3" s="14" customFormat="1" ht="12" customHeight="1">
      <c r="A253" s="11" t="s">
        <v>230</v>
      </c>
      <c r="B253" s="12">
        <f>SUM(B254:B270)</f>
        <v>219667.11</v>
      </c>
      <c r="C253" s="13">
        <f>SUM(C254:C270)</f>
        <v>198500</v>
      </c>
    </row>
    <row r="254" spans="1:3" ht="12" customHeight="1">
      <c r="A254" s="15" t="s">
        <v>231</v>
      </c>
      <c r="B254" s="16">
        <v>7474.32</v>
      </c>
      <c r="C254" s="17"/>
    </row>
    <row r="255" spans="1:3" ht="12" customHeight="1">
      <c r="A255" s="15" t="s">
        <v>232</v>
      </c>
      <c r="B255" s="16">
        <v>4500</v>
      </c>
      <c r="C255" s="17"/>
    </row>
    <row r="256" spans="1:3" ht="12" customHeight="1">
      <c r="A256" s="15" t="s">
        <v>233</v>
      </c>
      <c r="B256" s="16">
        <v>48783.81</v>
      </c>
      <c r="C256" s="17"/>
    </row>
    <row r="257" spans="1:3" ht="12" customHeight="1">
      <c r="A257" s="15" t="s">
        <v>52</v>
      </c>
      <c r="B257" s="16">
        <v>22029.500000000007</v>
      </c>
      <c r="C257" s="17"/>
    </row>
    <row r="258" spans="1:3" ht="12" customHeight="1">
      <c r="A258" s="15" t="s">
        <v>234</v>
      </c>
      <c r="B258" s="16">
        <v>1476.9</v>
      </c>
      <c r="C258" s="17"/>
    </row>
    <row r="259" spans="1:3" ht="12" customHeight="1">
      <c r="A259" s="15" t="s">
        <v>235</v>
      </c>
      <c r="B259" s="16">
        <v>7539.66</v>
      </c>
      <c r="C259" s="17"/>
    </row>
    <row r="260" spans="1:3" ht="12" customHeight="1">
      <c r="A260" s="15" t="s">
        <v>236</v>
      </c>
      <c r="B260" s="16">
        <v>50160</v>
      </c>
      <c r="C260" s="17"/>
    </row>
    <row r="261" spans="1:3" ht="12" customHeight="1">
      <c r="A261" s="15" t="s">
        <v>237</v>
      </c>
      <c r="B261" s="16">
        <v>45396.5</v>
      </c>
      <c r="C261" s="17"/>
    </row>
    <row r="262" spans="1:3" ht="12" customHeight="1">
      <c r="A262" s="15" t="s">
        <v>238</v>
      </c>
      <c r="B262" s="16">
        <v>10301.77</v>
      </c>
      <c r="C262" s="17"/>
    </row>
    <row r="263" spans="1:3" ht="12" customHeight="1">
      <c r="A263" s="15" t="s">
        <v>239</v>
      </c>
      <c r="B263" s="16">
        <v>19517.88</v>
      </c>
      <c r="C263" s="17"/>
    </row>
    <row r="264" spans="1:3" ht="12" customHeight="1">
      <c r="A264" s="15" t="s">
        <v>240</v>
      </c>
      <c r="B264" s="16">
        <v>2486.77</v>
      </c>
      <c r="C264" s="17"/>
    </row>
    <row r="265" spans="1:3" ht="12" customHeight="1">
      <c r="A265" s="15" t="s">
        <v>241</v>
      </c>
      <c r="C265" s="17">
        <v>8000</v>
      </c>
    </row>
    <row r="266" spans="1:3" ht="12" customHeight="1">
      <c r="A266" s="15" t="s">
        <v>242</v>
      </c>
      <c r="C266" s="17">
        <v>80000</v>
      </c>
    </row>
    <row r="267" spans="1:3" ht="12" customHeight="1">
      <c r="A267" s="15" t="s">
        <v>243</v>
      </c>
      <c r="C267" s="17">
        <v>10000</v>
      </c>
    </row>
    <row r="268" spans="1:3" ht="12" customHeight="1">
      <c r="A268" s="15" t="s">
        <v>244</v>
      </c>
      <c r="C268" s="17">
        <v>83000</v>
      </c>
    </row>
    <row r="269" spans="1:3" ht="12" customHeight="1">
      <c r="A269" s="15" t="s">
        <v>245</v>
      </c>
      <c r="C269" s="17">
        <v>15000</v>
      </c>
    </row>
    <row r="270" spans="1:3" ht="12" customHeight="1">
      <c r="A270" s="15" t="s">
        <v>246</v>
      </c>
      <c r="C270" s="17">
        <v>2500</v>
      </c>
    </row>
    <row r="271" spans="1:3" s="14" customFormat="1" ht="12" customHeight="1">
      <c r="A271" s="11" t="s">
        <v>247</v>
      </c>
      <c r="B271" s="12">
        <f>SUM(B272:B277)</f>
        <v>2008.98</v>
      </c>
      <c r="C271" s="13">
        <f>SUM(C272:C277)</f>
        <v>700</v>
      </c>
    </row>
    <row r="272" spans="1:3" ht="12" customHeight="1">
      <c r="A272" s="15" t="s">
        <v>248</v>
      </c>
      <c r="B272" s="16">
        <v>100</v>
      </c>
      <c r="C272" s="17"/>
    </row>
    <row r="273" spans="1:3" ht="12" customHeight="1">
      <c r="A273" s="15" t="s">
        <v>52</v>
      </c>
      <c r="B273" s="16">
        <v>257.60000000000002</v>
      </c>
      <c r="C273" s="17"/>
    </row>
    <row r="274" spans="1:3" s="22" customFormat="1" ht="12" customHeight="1">
      <c r="A274" s="19" t="s">
        <v>249</v>
      </c>
      <c r="B274" s="20">
        <v>300.24</v>
      </c>
      <c r="C274" s="21"/>
    </row>
    <row r="275" spans="1:3" ht="12" customHeight="1">
      <c r="A275" s="15" t="s">
        <v>250</v>
      </c>
      <c r="B275" s="16">
        <v>350</v>
      </c>
      <c r="C275" s="17"/>
    </row>
    <row r="276" spans="1:3" ht="12" customHeight="1">
      <c r="A276" s="15" t="s">
        <v>251</v>
      </c>
      <c r="B276" s="16">
        <v>1001.14</v>
      </c>
      <c r="C276" s="17"/>
    </row>
    <row r="277" spans="1:3" ht="12" customHeight="1">
      <c r="A277" s="15" t="s">
        <v>252</v>
      </c>
      <c r="C277" s="17">
        <v>700</v>
      </c>
    </row>
    <row r="278" spans="1:3" s="14" customFormat="1" ht="12" customHeight="1">
      <c r="A278" s="11" t="s">
        <v>253</v>
      </c>
      <c r="B278" s="12">
        <f>SUM(B279:B282)</f>
        <v>5572.55</v>
      </c>
      <c r="C278" s="13">
        <f>SUM(C279:C282)</f>
        <v>4500</v>
      </c>
    </row>
    <row r="279" spans="1:3" ht="12" customHeight="1">
      <c r="A279" s="15" t="s">
        <v>52</v>
      </c>
      <c r="B279" s="16">
        <v>367.89000000000004</v>
      </c>
      <c r="C279" s="17"/>
    </row>
    <row r="280" spans="1:3" ht="12" customHeight="1">
      <c r="A280" s="15" t="s">
        <v>254</v>
      </c>
      <c r="B280" s="16">
        <v>5184.66</v>
      </c>
      <c r="C280" s="17"/>
    </row>
    <row r="281" spans="1:3" ht="12" customHeight="1">
      <c r="A281" s="15" t="s">
        <v>255</v>
      </c>
      <c r="B281" s="16">
        <v>20</v>
      </c>
      <c r="C281" s="17"/>
    </row>
    <row r="282" spans="1:3" s="22" customFormat="1" ht="12" customHeight="1">
      <c r="A282" s="19" t="s">
        <v>256</v>
      </c>
      <c r="B282" s="20"/>
      <c r="C282" s="21">
        <v>4500</v>
      </c>
    </row>
    <row r="283" spans="1:3" s="14" customFormat="1" ht="12" customHeight="1">
      <c r="A283" s="11" t="s">
        <v>257</v>
      </c>
      <c r="B283" s="12">
        <f>SUM(B284:B289)</f>
        <v>9266.8700000000008</v>
      </c>
      <c r="C283" s="13">
        <f>SUM(C284:C289)</f>
        <v>9000</v>
      </c>
    </row>
    <row r="284" spans="1:3" ht="12" customHeight="1">
      <c r="A284" s="15" t="s">
        <v>258</v>
      </c>
      <c r="B284" s="16">
        <v>100</v>
      </c>
      <c r="C284" s="17"/>
    </row>
    <row r="285" spans="1:3" ht="12" customHeight="1">
      <c r="A285" s="15" t="s">
        <v>52</v>
      </c>
      <c r="B285" s="16">
        <v>1023.07</v>
      </c>
      <c r="C285" s="17"/>
    </row>
    <row r="286" spans="1:3" s="22" customFormat="1" ht="12" customHeight="1">
      <c r="A286" s="19" t="s">
        <v>259</v>
      </c>
      <c r="B286" s="20">
        <v>2000</v>
      </c>
      <c r="C286" s="21"/>
    </row>
    <row r="287" spans="1:3" ht="12" customHeight="1">
      <c r="A287" s="15" t="s">
        <v>104</v>
      </c>
      <c r="B287" s="16">
        <v>350</v>
      </c>
      <c r="C287" s="17"/>
    </row>
    <row r="288" spans="1:3" ht="12" customHeight="1">
      <c r="A288" s="15" t="s">
        <v>260</v>
      </c>
      <c r="B288" s="16">
        <v>5793.8000000000011</v>
      </c>
      <c r="C288" s="17"/>
    </row>
    <row r="289" spans="1:3" ht="12" customHeight="1">
      <c r="A289" s="15" t="s">
        <v>261</v>
      </c>
      <c r="C289" s="17">
        <v>9000</v>
      </c>
    </row>
    <row r="290" spans="1:3" s="14" customFormat="1" ht="12" customHeight="1">
      <c r="A290" s="11" t="s">
        <v>262</v>
      </c>
      <c r="B290" s="12">
        <f>SUM(B291:B303)</f>
        <v>65660.19</v>
      </c>
      <c r="C290" s="13">
        <f>SUM(C291:C303)</f>
        <v>66960</v>
      </c>
    </row>
    <row r="291" spans="1:3" ht="12" customHeight="1">
      <c r="A291" s="23" t="s">
        <v>263</v>
      </c>
      <c r="B291" s="16">
        <v>19710.190000000002</v>
      </c>
      <c r="C291" s="17"/>
    </row>
    <row r="292" spans="1:3" ht="12" customHeight="1">
      <c r="A292" s="23" t="s">
        <v>264</v>
      </c>
      <c r="B292" s="16">
        <v>2900</v>
      </c>
      <c r="C292" s="17"/>
    </row>
    <row r="293" spans="1:3" ht="12" customHeight="1">
      <c r="A293" s="23" t="s">
        <v>265</v>
      </c>
      <c r="B293" s="16">
        <v>5900</v>
      </c>
      <c r="C293" s="17"/>
    </row>
    <row r="294" spans="1:3" ht="12" customHeight="1">
      <c r="A294" s="23" t="s">
        <v>266</v>
      </c>
      <c r="B294" s="16">
        <v>4700</v>
      </c>
      <c r="C294" s="17"/>
    </row>
    <row r="295" spans="1:3" ht="12" customHeight="1">
      <c r="A295" s="23" t="s">
        <v>267</v>
      </c>
      <c r="B295" s="16">
        <v>7600</v>
      </c>
      <c r="C295" s="17"/>
    </row>
    <row r="296" spans="1:3" ht="12" customHeight="1">
      <c r="A296" s="23" t="s">
        <v>268</v>
      </c>
      <c r="B296" s="16">
        <v>2600</v>
      </c>
      <c r="C296" s="17"/>
    </row>
    <row r="297" spans="1:3" ht="12" customHeight="1">
      <c r="A297" s="23" t="s">
        <v>269</v>
      </c>
      <c r="B297" s="16">
        <v>17600</v>
      </c>
      <c r="C297" s="17"/>
    </row>
    <row r="298" spans="1:3" ht="12" customHeight="1">
      <c r="A298" s="23" t="s">
        <v>270</v>
      </c>
      <c r="B298" s="16">
        <v>4650</v>
      </c>
      <c r="C298" s="17"/>
    </row>
    <row r="299" spans="1:3" ht="12" customHeight="1">
      <c r="A299" s="23" t="s">
        <v>271</v>
      </c>
      <c r="C299" s="17">
        <v>31800</v>
      </c>
    </row>
    <row r="300" spans="1:3" ht="12" customHeight="1">
      <c r="A300" s="23" t="s">
        <v>272</v>
      </c>
      <c r="C300" s="17">
        <v>22160</v>
      </c>
    </row>
    <row r="301" spans="1:3" ht="12" customHeight="1">
      <c r="A301" s="23" t="s">
        <v>273</v>
      </c>
      <c r="C301" s="17">
        <v>2000</v>
      </c>
    </row>
    <row r="302" spans="1:3" ht="12" customHeight="1">
      <c r="A302" s="23" t="s">
        <v>200</v>
      </c>
      <c r="C302" s="17">
        <v>3000</v>
      </c>
    </row>
    <row r="303" spans="1:3" ht="12" customHeight="1">
      <c r="A303" s="23" t="s">
        <v>274</v>
      </c>
      <c r="C303" s="17">
        <v>8000</v>
      </c>
    </row>
    <row r="304" spans="1:3" s="14" customFormat="1" ht="12" customHeight="1">
      <c r="A304" s="11" t="s">
        <v>275</v>
      </c>
      <c r="B304" s="12">
        <f>SUM(B305:B314)</f>
        <v>14657.5</v>
      </c>
      <c r="C304" s="13">
        <f>SUM(C305:C314)</f>
        <v>18200</v>
      </c>
    </row>
    <row r="305" spans="1:3" ht="12" customHeight="1">
      <c r="A305" s="23" t="s">
        <v>276</v>
      </c>
      <c r="B305" s="16">
        <v>3907.5</v>
      </c>
      <c r="C305" s="17"/>
    </row>
    <row r="306" spans="1:3" ht="12" customHeight="1">
      <c r="A306" s="23" t="s">
        <v>264</v>
      </c>
      <c r="B306" s="16">
        <v>600</v>
      </c>
      <c r="C306" s="17"/>
    </row>
    <row r="307" spans="1:3" ht="12" customHeight="1">
      <c r="A307" s="23" t="s">
        <v>265</v>
      </c>
      <c r="B307" s="16">
        <v>1970</v>
      </c>
      <c r="C307" s="17"/>
    </row>
    <row r="308" spans="1:3" ht="12" customHeight="1">
      <c r="A308" s="23" t="s">
        <v>266</v>
      </c>
      <c r="B308" s="16">
        <v>940</v>
      </c>
      <c r="C308" s="17"/>
    </row>
    <row r="309" spans="1:3" ht="12" customHeight="1">
      <c r="A309" s="23" t="s">
        <v>267</v>
      </c>
      <c r="B309" s="16">
        <v>2350</v>
      </c>
      <c r="C309" s="17"/>
    </row>
    <row r="310" spans="1:3" ht="12" customHeight="1">
      <c r="A310" s="23" t="s">
        <v>268</v>
      </c>
      <c r="B310" s="16">
        <v>1300</v>
      </c>
      <c r="C310" s="17"/>
    </row>
    <row r="311" spans="1:3" ht="12" customHeight="1">
      <c r="A311" s="23" t="s">
        <v>269</v>
      </c>
      <c r="B311" s="16">
        <v>3340</v>
      </c>
      <c r="C311" s="17"/>
    </row>
    <row r="312" spans="1:3" ht="12" customHeight="1">
      <c r="A312" s="23" t="s">
        <v>270</v>
      </c>
      <c r="B312" s="16">
        <v>250</v>
      </c>
      <c r="C312" s="17"/>
    </row>
    <row r="313" spans="1:3" ht="12" customHeight="1">
      <c r="A313" s="23" t="s">
        <v>277</v>
      </c>
      <c r="C313" s="17">
        <v>16200</v>
      </c>
    </row>
    <row r="314" spans="1:3" s="1" customFormat="1" ht="12" customHeight="1">
      <c r="A314" s="24" t="s">
        <v>200</v>
      </c>
      <c r="B314" s="25"/>
      <c r="C314" s="17">
        <v>2000</v>
      </c>
    </row>
    <row r="315" spans="1:3" s="28" customFormat="1" ht="12" customHeight="1">
      <c r="A315" s="26" t="s">
        <v>278</v>
      </c>
      <c r="B315" s="27">
        <f>SUM(B3,B80,B216,B232,B252)</f>
        <v>1047124.507188</v>
      </c>
      <c r="C315" s="9">
        <f>SUM(C3,C80,C216,C232,C252)</f>
        <v>1047124.51</v>
      </c>
    </row>
    <row r="316" spans="1:3" s="30" customFormat="1" ht="12" customHeight="1">
      <c r="A316" s="26" t="s">
        <v>279</v>
      </c>
      <c r="B316" s="29"/>
      <c r="C316" s="9">
        <f>C315-B315</f>
        <v>2.8119999915361404E-3</v>
      </c>
    </row>
  </sheetData>
  <autoFilter ref="A2:A316">
    <filterColumn colId="0"/>
  </autoFilter>
  <pageMargins left="0.61458333333333337" right="0.7" top="0.75" bottom="0.75" header="0.3" footer="0.3"/>
  <pageSetup paperSize="9" orientation="portrait" r:id="rId1"/>
  <headerFooter>
    <oddHeader>&amp;CPresupuesto 2017 - FTCV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2017</vt:lpstr>
    </vt:vector>
  </TitlesOfParts>
  <Company>RevolucionUnattended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</dc:creator>
  <cp:lastModifiedBy>Arturo</cp:lastModifiedBy>
  <dcterms:created xsi:type="dcterms:W3CDTF">2017-11-22T14:20:55Z</dcterms:created>
  <dcterms:modified xsi:type="dcterms:W3CDTF">2017-11-22T14:27:10Z</dcterms:modified>
</cp:coreProperties>
</file>